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Titles" localSheetId="0">'Feuil1'!$5:$6</definedName>
  </definedNames>
  <calcPr fullCalcOnLoad="1"/>
</workbook>
</file>

<file path=xl/sharedStrings.xml><?xml version="1.0" encoding="utf-8"?>
<sst xmlns="http://schemas.openxmlformats.org/spreadsheetml/2006/main" count="122" uniqueCount="120">
  <si>
    <t>AIN</t>
  </si>
  <si>
    <t>AISNE</t>
  </si>
  <si>
    <t>ALLIER</t>
  </si>
  <si>
    <t>ALPES HAU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</si>
  <si>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</si>
  <si>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</si>
  <si>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</si>
  <si>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</si>
  <si>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</si>
  <si>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</si>
  <si>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</si>
  <si>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</si>
  <si>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</si>
  <si>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</si>
  <si>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</si>
  <si>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</si>
  <si>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</si>
  <si>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</si>
  <si>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</si>
  <si>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CORSE DU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</si>
  <si>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</si>
  <si>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</si>
  <si>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</si>
  <si>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</si>
  <si>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</si>
  <si>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</si>
  <si>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</si>
  <si>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</si>
  <si>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</si>
  <si>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</si>
  <si>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</si>
  <si>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</si>
  <si>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</si>
  <si>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</si>
  <si>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</si>
  <si>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</si>
  <si>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</si>
  <si>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</si>
  <si>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</si>
  <si>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</si>
  <si>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</si>
  <si>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</si>
  <si>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</si>
  <si>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</si>
  <si>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</si>
  <si>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</si>
  <si>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</si>
  <si>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</si>
  <si>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</si>
  <si>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</si>
  <si>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</si>
  <si>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</si>
  <si>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</si>
  <si>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</si>
  <si>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</si>
  <si>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</si>
  <si>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</si>
  <si>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</si>
  <si>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</si>
  <si>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</si>
  <si>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</si>
  <si>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</si>
  <si>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</si>
  <si>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</si>
  <si>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</si>
  <si>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</si>
  <si>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</si>
  <si>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</si>
  <si>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</si>
  <si>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</si>
  <si>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</si>
  <si>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</si>
  <si>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</si>
  <si>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</si>
  <si>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</si>
  <si>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</si>
  <si>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</si>
  <si>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</si>
  <si>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</si>
  <si>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</si>
  <si>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</si>
  <si>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</si>
  <si>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</si>
  <si>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</si>
  <si>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</si>
  <si>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</si>
  <si>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</si>
  <si>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</si>
  <si>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</si>
  <si>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</si>
  <si>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</si>
  <si>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</si>
  <si>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</si>
  <si>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</si>
  <si>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</si>
  <si>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</si>
  <si>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GUADELOUPE</t>
  </si>
  <si>
    <t>MARTINIQUE</t>
  </si>
  <si>
    <t>GUYANNE</t>
  </si>
  <si>
    <t>REUNION</t>
  </si>
  <si>
    <t>ENTRE 301 ET 600</t>
  </si>
  <si>
    <t>ENTRE 601 ET 900</t>
  </si>
  <si>
    <t>ENTRE 901 ET 1400</t>
  </si>
  <si>
    <t>ENTRE 1401 ET 2300</t>
  </si>
  <si>
    <t>ENTRE 2301 ET 3700</t>
  </si>
  <si>
    <t>&lt;=300</t>
  </si>
  <si>
    <t>MONTANT GLOBAL</t>
  </si>
  <si>
    <t>DEPARTEMENTS</t>
  </si>
  <si>
    <t>Vérif</t>
  </si>
  <si>
    <t>TOTAUX</t>
  </si>
  <si>
    <t>CONTRIBUTION FINANCIERE NETTE DE LA POSTE</t>
  </si>
  <si>
    <r>
      <t xml:space="preserve">Coeff </t>
    </r>
    <r>
      <rPr>
        <b/>
        <sz val="10"/>
        <rFont val="Wingdings"/>
        <family val="0"/>
      </rPr>
      <t>à</t>
    </r>
  </si>
  <si>
    <t>AU  DELA  DE 3700</t>
  </si>
  <si>
    <t>Cotisants à jour au 31/12/2010</t>
  </si>
  <si>
    <t>St Pierre (Siège)</t>
  </si>
  <si>
    <t>POLYNESIE</t>
  </si>
  <si>
    <t>Cotisants à jour au 31/12/2011</t>
  </si>
  <si>
    <t>SUB 2012 1ère Partie</t>
  </si>
  <si>
    <t>SUB 2012 2ème Partie</t>
  </si>
  <si>
    <t>REPARTITION         EXERCICE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</si>
</sst>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[$-40C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34" borderId="27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3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0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33" xfId="0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 horizontal="center" vertical="center"/>
    </xf>
    <xf numFmtId="3" fontId="0" fillId="0" borderId="37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35" borderId="3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vertical="center"/>
    </xf>
    <xf numFmtId="0" fontId="0" fillId="35" borderId="33" xfId="0" applyFill="1" applyBorder="1" applyAlignment="1">
      <alignment/>
    </xf>
    <xf numFmtId="3" fontId="0" fillId="35" borderId="33" xfId="0" applyNumberForma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1" fillId="0" borderId="3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3" fontId="0" fillId="0" borderId="50" xfId="0" applyNumberForma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0"/>
  <sheetViews>
    <sheetView tabSelected="1" view="pageLayout" workbookViewId="0" topLeftCell="A1">
      <selection activeCell="L1" sqref="L1:O1"/>
    </sheetView>
  </sheetViews>
  <sheetFormatPr defaultColWidth="11.421875" defaultRowHeight="12.75"/>
  <cols>
    <col min="1" max="1" width="5.28125" style="0" customWidth="1"/>
    <col min="3" max="4" width="10.57421875" style="0" customWidth="1"/>
    <col min="5" max="5" width="6.28125" style="0" customWidth="1"/>
    <col min="6" max="6" width="6.8515625" style="0" customWidth="1"/>
    <col min="7" max="7" width="7.140625" style="0" customWidth="1"/>
    <col min="8" max="8" width="7.00390625" style="0" customWidth="1"/>
    <col min="9" max="9" width="6.7109375" style="0" customWidth="1"/>
    <col min="10" max="10" width="7.28125" style="0" customWidth="1"/>
    <col min="11" max="11" width="8.00390625" style="0" hidden="1" customWidth="1"/>
    <col min="12" max="12" width="6.421875" style="0" customWidth="1"/>
    <col min="13" max="13" width="9.8515625" style="0" customWidth="1"/>
    <col min="14" max="14" width="9.7109375" style="0" customWidth="1"/>
    <col min="15" max="15" width="11.57421875" style="0" customWidth="1"/>
    <col min="16" max="16" width="7.57421875" style="0" hidden="1" customWidth="1"/>
    <col min="17" max="17" width="0" style="0" hidden="1" customWidth="1"/>
  </cols>
  <sheetData>
    <row r="1" spans="12:15" ht="12.75">
      <c r="L1" s="85"/>
      <c r="M1" s="97"/>
      <c r="N1" s="97"/>
      <c r="O1" s="97"/>
    </row>
    <row r="2" spans="1:16" ht="18">
      <c r="A2" s="84" t="s">
        <v>110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">
      <c r="A3" s="84" t="s">
        <v>119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ht="13.5" thickBot="1"/>
    <row r="5" spans="1:17" ht="52.5" customHeight="1" thickBot="1" thickTop="1">
      <c r="A5" s="91" t="s">
        <v>107</v>
      </c>
      <c r="B5" s="92"/>
      <c r="C5" s="15" t="s">
        <v>113</v>
      </c>
      <c r="D5" s="15" t="s">
        <v>116</v>
      </c>
      <c r="E5" s="16" t="s">
        <v>105</v>
      </c>
      <c r="F5" s="25" t="s">
        <v>100</v>
      </c>
      <c r="G5" s="25" t="s">
        <v>101</v>
      </c>
      <c r="H5" s="25" t="s">
        <v>102</v>
      </c>
      <c r="I5" s="25" t="s">
        <v>103</v>
      </c>
      <c r="J5" s="25" t="s">
        <v>104</v>
      </c>
      <c r="K5" s="37" t="s">
        <v>112</v>
      </c>
      <c r="L5" s="70" t="s">
        <v>108</v>
      </c>
      <c r="M5" s="80" t="s">
        <v>106</v>
      </c>
      <c r="N5" s="82" t="s">
        <v>117</v>
      </c>
      <c r="O5" s="95" t="s">
        <v>118</v>
      </c>
      <c r="P5" s="89" t="s">
        <v>108</v>
      </c>
      <c r="Q5" s="41" t="s">
        <v>108</v>
      </c>
    </row>
    <row r="6" spans="1:16" ht="14.25" thickBot="1" thickTop="1">
      <c r="A6" s="93"/>
      <c r="B6" s="94"/>
      <c r="C6" s="17" t="s">
        <v>111</v>
      </c>
      <c r="D6" s="57"/>
      <c r="E6" s="18">
        <v>5.5</v>
      </c>
      <c r="F6" s="18">
        <v>5.39</v>
      </c>
      <c r="G6" s="18">
        <v>5.225</v>
      </c>
      <c r="H6" s="18">
        <v>4.95</v>
      </c>
      <c r="I6" s="18">
        <v>4.675</v>
      </c>
      <c r="J6" s="18">
        <v>4.4</v>
      </c>
      <c r="K6" s="18">
        <v>4.06</v>
      </c>
      <c r="L6" s="66"/>
      <c r="M6" s="81"/>
      <c r="N6" s="83"/>
      <c r="O6" s="96"/>
      <c r="P6" s="90"/>
    </row>
    <row r="7" spans="1:17" ht="13.5" thickTop="1">
      <c r="A7" s="1">
        <v>1</v>
      </c>
      <c r="B7" s="2" t="s">
        <v>0</v>
      </c>
      <c r="C7" s="35">
        <v>678</v>
      </c>
      <c r="D7" s="60">
        <v>640</v>
      </c>
      <c r="E7" s="11">
        <v>300</v>
      </c>
      <c r="F7" s="11">
        <v>300</v>
      </c>
      <c r="G7" s="11">
        <v>40</v>
      </c>
      <c r="H7" s="11"/>
      <c r="I7" s="11"/>
      <c r="J7" s="11"/>
      <c r="K7" s="67"/>
      <c r="L7" s="12">
        <f>SUM(E7:K7)</f>
        <v>640</v>
      </c>
      <c r="M7" s="12">
        <f aca="true" t="shared" si="0" ref="M7:M38">(E7*5.5)+(F7*5.39)+(G7*5.225)+(H7*4.95)+(I7*4.675)+(J7*4.4)+(K7*4.06)</f>
        <v>3476</v>
      </c>
      <c r="N7" s="59">
        <f>M7/2</f>
        <v>1738</v>
      </c>
      <c r="O7" s="42">
        <f>M7-N7+1</f>
        <v>1739</v>
      </c>
      <c r="P7" s="26" t="e">
        <f>#REF!+O108</f>
        <v>#REF!</v>
      </c>
      <c r="Q7" s="10">
        <f aca="true" t="shared" si="1" ref="Q7:Q38">N7+O7</f>
        <v>3477</v>
      </c>
    </row>
    <row r="8" spans="1:17" ht="12.75">
      <c r="A8" s="3">
        <v>2</v>
      </c>
      <c r="B8" s="4" t="s">
        <v>1</v>
      </c>
      <c r="C8" s="34">
        <v>884</v>
      </c>
      <c r="D8" s="61">
        <v>823</v>
      </c>
      <c r="E8" s="13">
        <v>300</v>
      </c>
      <c r="F8" s="13">
        <v>300</v>
      </c>
      <c r="G8" s="13">
        <v>223</v>
      </c>
      <c r="H8" s="13"/>
      <c r="I8" s="13"/>
      <c r="J8" s="13"/>
      <c r="K8" s="68"/>
      <c r="L8" s="14">
        <f aca="true" t="shared" si="2" ref="L8:L71">SUM(E8:K8)</f>
        <v>823</v>
      </c>
      <c r="M8" s="14">
        <f t="shared" si="0"/>
        <v>4432.175</v>
      </c>
      <c r="N8" s="54">
        <f aca="true" t="shared" si="3" ref="N8:N49">M8/2</f>
        <v>2216.0875</v>
      </c>
      <c r="O8" s="43">
        <f>M8-N8+1</f>
        <v>2217.0875</v>
      </c>
      <c r="P8" s="27" t="e">
        <f>#REF!+O8</f>
        <v>#REF!</v>
      </c>
      <c r="Q8" s="10">
        <f t="shared" si="1"/>
        <v>4433.175</v>
      </c>
    </row>
    <row r="9" spans="1:17" ht="12.75">
      <c r="A9" s="3">
        <v>3</v>
      </c>
      <c r="B9" s="4" t="s">
        <v>2</v>
      </c>
      <c r="C9" s="34">
        <v>706</v>
      </c>
      <c r="D9" s="61">
        <v>728</v>
      </c>
      <c r="E9" s="13">
        <v>300</v>
      </c>
      <c r="F9" s="13">
        <v>300</v>
      </c>
      <c r="G9" s="13">
        <v>128</v>
      </c>
      <c r="H9" s="13"/>
      <c r="I9" s="13"/>
      <c r="J9" s="13"/>
      <c r="K9" s="68"/>
      <c r="L9" s="14">
        <f t="shared" si="2"/>
        <v>728</v>
      </c>
      <c r="M9" s="14">
        <f t="shared" si="0"/>
        <v>3935.8</v>
      </c>
      <c r="N9" s="54">
        <f t="shared" si="3"/>
        <v>1967.9</v>
      </c>
      <c r="O9" s="43">
        <f>M9-N9+1</f>
        <v>1968.9</v>
      </c>
      <c r="P9" s="28" t="e">
        <f>#REF!+O9</f>
        <v>#REF!</v>
      </c>
      <c r="Q9" s="10">
        <f t="shared" si="1"/>
        <v>3936.8</v>
      </c>
    </row>
    <row r="10" spans="1:17" ht="12.75">
      <c r="A10" s="3">
        <v>4</v>
      </c>
      <c r="B10" s="4" t="s">
        <v>3</v>
      </c>
      <c r="C10" s="34">
        <v>412</v>
      </c>
      <c r="D10" s="61">
        <v>376</v>
      </c>
      <c r="E10" s="13">
        <v>300</v>
      </c>
      <c r="F10" s="13">
        <v>76</v>
      </c>
      <c r="G10" s="13"/>
      <c r="H10" s="13"/>
      <c r="I10" s="13"/>
      <c r="J10" s="13"/>
      <c r="K10" s="68"/>
      <c r="L10" s="14">
        <f t="shared" si="2"/>
        <v>376</v>
      </c>
      <c r="M10" s="14">
        <f t="shared" si="0"/>
        <v>2059.64</v>
      </c>
      <c r="N10" s="54">
        <f t="shared" si="3"/>
        <v>1029.82</v>
      </c>
      <c r="O10" s="43">
        <f>M10-N10</f>
        <v>1029.82</v>
      </c>
      <c r="P10" s="28" t="e">
        <f>#REF!+O10</f>
        <v>#REF!</v>
      </c>
      <c r="Q10" s="10">
        <f t="shared" si="1"/>
        <v>2059.64</v>
      </c>
    </row>
    <row r="11" spans="1:17" ht="12.75">
      <c r="A11" s="3">
        <v>5</v>
      </c>
      <c r="B11" s="4" t="s">
        <v>4</v>
      </c>
      <c r="C11" s="34">
        <v>627</v>
      </c>
      <c r="D11" s="61">
        <v>637</v>
      </c>
      <c r="E11" s="13">
        <v>300</v>
      </c>
      <c r="F11" s="13">
        <v>300</v>
      </c>
      <c r="G11" s="13">
        <v>37</v>
      </c>
      <c r="H11" s="13"/>
      <c r="I11" s="13"/>
      <c r="J11" s="13"/>
      <c r="K11" s="68"/>
      <c r="L11" s="14">
        <f t="shared" si="2"/>
        <v>637</v>
      </c>
      <c r="M11" s="14">
        <f t="shared" si="0"/>
        <v>3460.325</v>
      </c>
      <c r="N11" s="54">
        <f t="shared" si="3"/>
        <v>1730.1625</v>
      </c>
      <c r="O11" s="43">
        <f>M11-N11</f>
        <v>1730.1625</v>
      </c>
      <c r="P11" s="28" t="e">
        <f>#REF!+O11</f>
        <v>#REF!</v>
      </c>
      <c r="Q11" s="10">
        <f t="shared" si="1"/>
        <v>3460.325</v>
      </c>
    </row>
    <row r="12" spans="1:17" ht="12.75">
      <c r="A12" s="3">
        <v>6</v>
      </c>
      <c r="B12" s="4" t="s">
        <v>5</v>
      </c>
      <c r="C12" s="34">
        <v>1005</v>
      </c>
      <c r="D12" s="61">
        <v>911</v>
      </c>
      <c r="E12" s="13">
        <v>300</v>
      </c>
      <c r="F12" s="13">
        <v>300</v>
      </c>
      <c r="G12" s="13">
        <v>300</v>
      </c>
      <c r="H12" s="14">
        <v>11</v>
      </c>
      <c r="I12" s="13"/>
      <c r="J12" s="13"/>
      <c r="K12" s="68"/>
      <c r="L12" s="14">
        <f t="shared" si="2"/>
        <v>911</v>
      </c>
      <c r="M12" s="14">
        <f t="shared" si="0"/>
        <v>4888.95</v>
      </c>
      <c r="N12" s="54">
        <f t="shared" si="3"/>
        <v>2444.475</v>
      </c>
      <c r="O12" s="43">
        <f>M12-N12</f>
        <v>2444.475</v>
      </c>
      <c r="P12" s="28" t="e">
        <f>#REF!+O12</f>
        <v>#REF!</v>
      </c>
      <c r="Q12" s="10">
        <f t="shared" si="1"/>
        <v>4888.95</v>
      </c>
    </row>
    <row r="13" spans="1:17" ht="12.75">
      <c r="A13" s="3">
        <v>7</v>
      </c>
      <c r="B13" s="4" t="s">
        <v>6</v>
      </c>
      <c r="C13" s="34">
        <v>605</v>
      </c>
      <c r="D13" s="61">
        <v>605</v>
      </c>
      <c r="E13" s="13">
        <v>300</v>
      </c>
      <c r="F13" s="13">
        <v>300</v>
      </c>
      <c r="G13" s="13">
        <v>5</v>
      </c>
      <c r="H13" s="13"/>
      <c r="I13" s="13"/>
      <c r="J13" s="13"/>
      <c r="K13" s="68"/>
      <c r="L13" s="14">
        <f t="shared" si="2"/>
        <v>605</v>
      </c>
      <c r="M13" s="14">
        <f t="shared" si="0"/>
        <v>3293.125</v>
      </c>
      <c r="N13" s="56">
        <f t="shared" si="3"/>
        <v>1646.5625</v>
      </c>
      <c r="O13" s="43">
        <f>M13-N13-1</f>
        <v>1645.5625</v>
      </c>
      <c r="P13" s="28" t="e">
        <f>#REF!+O13</f>
        <v>#REF!</v>
      </c>
      <c r="Q13" s="10">
        <f t="shared" si="1"/>
        <v>3292.125</v>
      </c>
    </row>
    <row r="14" spans="1:17" ht="12.75">
      <c r="A14" s="3">
        <v>8</v>
      </c>
      <c r="B14" s="4" t="s">
        <v>7</v>
      </c>
      <c r="C14" s="34">
        <v>265</v>
      </c>
      <c r="D14" s="61">
        <v>236</v>
      </c>
      <c r="E14" s="13">
        <v>236</v>
      </c>
      <c r="F14" s="13"/>
      <c r="G14" s="13"/>
      <c r="H14" s="13"/>
      <c r="I14" s="13"/>
      <c r="J14" s="13"/>
      <c r="K14" s="68"/>
      <c r="L14" s="14">
        <f t="shared" si="2"/>
        <v>236</v>
      </c>
      <c r="M14" s="14">
        <f t="shared" si="0"/>
        <v>1298</v>
      </c>
      <c r="N14" s="56">
        <f t="shared" si="3"/>
        <v>649</v>
      </c>
      <c r="O14" s="43">
        <f>M14-N14</f>
        <v>649</v>
      </c>
      <c r="P14" s="28" t="e">
        <f>#REF!+O14</f>
        <v>#REF!</v>
      </c>
      <c r="Q14" s="10">
        <f t="shared" si="1"/>
        <v>1298</v>
      </c>
    </row>
    <row r="15" spans="1:17" ht="12.75">
      <c r="A15" s="3">
        <v>9</v>
      </c>
      <c r="B15" s="4" t="s">
        <v>8</v>
      </c>
      <c r="C15" s="34">
        <v>293</v>
      </c>
      <c r="D15" s="61">
        <v>319</v>
      </c>
      <c r="E15" s="13">
        <v>300</v>
      </c>
      <c r="F15" s="13">
        <v>19</v>
      </c>
      <c r="G15" s="13"/>
      <c r="H15" s="13"/>
      <c r="I15" s="13"/>
      <c r="J15" s="13"/>
      <c r="K15" s="68"/>
      <c r="L15" s="14">
        <f t="shared" si="2"/>
        <v>319</v>
      </c>
      <c r="M15" s="14">
        <f t="shared" si="0"/>
        <v>1752.41</v>
      </c>
      <c r="N15" s="56">
        <f t="shared" si="3"/>
        <v>876.205</v>
      </c>
      <c r="O15" s="43">
        <f>M15-N15</f>
        <v>876.205</v>
      </c>
      <c r="P15" s="28" t="e">
        <f>#REF!+O15</f>
        <v>#REF!</v>
      </c>
      <c r="Q15" s="10">
        <f t="shared" si="1"/>
        <v>1752.41</v>
      </c>
    </row>
    <row r="16" spans="1:17" ht="12.75">
      <c r="A16" s="3">
        <v>10</v>
      </c>
      <c r="B16" s="4" t="s">
        <v>9</v>
      </c>
      <c r="C16" s="34">
        <v>305</v>
      </c>
      <c r="D16" s="61">
        <v>309</v>
      </c>
      <c r="E16" s="13">
        <v>300</v>
      </c>
      <c r="F16" s="13">
        <v>9</v>
      </c>
      <c r="G16" s="13"/>
      <c r="H16" s="13"/>
      <c r="I16" s="13"/>
      <c r="J16" s="13"/>
      <c r="K16" s="68"/>
      <c r="L16" s="14">
        <f t="shared" si="2"/>
        <v>309</v>
      </c>
      <c r="M16" s="14">
        <f t="shared" si="0"/>
        <v>1698.51</v>
      </c>
      <c r="N16" s="56">
        <f t="shared" si="3"/>
        <v>849.255</v>
      </c>
      <c r="O16" s="43">
        <f>M16-N16+1</f>
        <v>850.255</v>
      </c>
      <c r="P16" s="28" t="e">
        <f>#REF!+O16</f>
        <v>#REF!</v>
      </c>
      <c r="Q16" s="10">
        <f t="shared" si="1"/>
        <v>1699.51</v>
      </c>
    </row>
    <row r="17" spans="1:17" ht="12.75">
      <c r="A17" s="3">
        <v>11</v>
      </c>
      <c r="B17" s="4" t="s">
        <v>10</v>
      </c>
      <c r="C17" s="34">
        <v>1001</v>
      </c>
      <c r="D17" s="61">
        <v>964</v>
      </c>
      <c r="E17" s="13">
        <v>300</v>
      </c>
      <c r="F17" s="13">
        <v>300</v>
      </c>
      <c r="G17" s="13">
        <v>300</v>
      </c>
      <c r="H17" s="13">
        <v>64</v>
      </c>
      <c r="I17" s="13"/>
      <c r="J17" s="13"/>
      <c r="K17" s="68"/>
      <c r="L17" s="14">
        <f t="shared" si="2"/>
        <v>964</v>
      </c>
      <c r="M17" s="14">
        <f t="shared" si="0"/>
        <v>5151.3</v>
      </c>
      <c r="N17" s="56">
        <f t="shared" si="3"/>
        <v>2575.65</v>
      </c>
      <c r="O17" s="43">
        <f>M17-N17</f>
        <v>2575.65</v>
      </c>
      <c r="P17" s="28" t="e">
        <f>#REF!+O17</f>
        <v>#REF!</v>
      </c>
      <c r="Q17" s="10">
        <f t="shared" si="1"/>
        <v>5151.3</v>
      </c>
    </row>
    <row r="18" spans="1:17" ht="12.75">
      <c r="A18" s="3">
        <v>12</v>
      </c>
      <c r="B18" s="4" t="s">
        <v>11</v>
      </c>
      <c r="C18" s="34">
        <v>843</v>
      </c>
      <c r="D18" s="61">
        <v>819</v>
      </c>
      <c r="E18" s="13">
        <v>300</v>
      </c>
      <c r="F18" s="13">
        <v>300</v>
      </c>
      <c r="G18" s="13">
        <v>219</v>
      </c>
      <c r="H18" s="13"/>
      <c r="I18" s="13"/>
      <c r="J18" s="13"/>
      <c r="K18" s="68"/>
      <c r="L18" s="14">
        <f t="shared" si="2"/>
        <v>819</v>
      </c>
      <c r="M18" s="14">
        <f t="shared" si="0"/>
        <v>4411.275</v>
      </c>
      <c r="N18" s="56">
        <f t="shared" si="3"/>
        <v>2205.6375</v>
      </c>
      <c r="O18" s="43">
        <f>M18-N18+1</f>
        <v>2206.6375</v>
      </c>
      <c r="P18" s="28" t="e">
        <f>#REF!+O18</f>
        <v>#REF!</v>
      </c>
      <c r="Q18" s="10">
        <f t="shared" si="1"/>
        <v>4412.275</v>
      </c>
    </row>
    <row r="19" spans="1:17" ht="12.75">
      <c r="A19" s="3">
        <v>13</v>
      </c>
      <c r="B19" s="4" t="s">
        <v>12</v>
      </c>
      <c r="C19" s="34">
        <v>2592</v>
      </c>
      <c r="D19" s="61">
        <v>2568</v>
      </c>
      <c r="E19" s="13">
        <v>300</v>
      </c>
      <c r="F19" s="13">
        <v>300</v>
      </c>
      <c r="G19" s="13">
        <v>300</v>
      </c>
      <c r="H19" s="13">
        <v>500</v>
      </c>
      <c r="I19" s="13">
        <v>900</v>
      </c>
      <c r="J19" s="13">
        <v>268</v>
      </c>
      <c r="K19" s="68">
        <v>0</v>
      </c>
      <c r="L19" s="14">
        <f t="shared" si="2"/>
        <v>2568</v>
      </c>
      <c r="M19" s="14">
        <f t="shared" si="0"/>
        <v>12696.2</v>
      </c>
      <c r="N19" s="56">
        <f t="shared" si="3"/>
        <v>6348.1</v>
      </c>
      <c r="O19" s="43">
        <f>M19-N19</f>
        <v>6348.1</v>
      </c>
      <c r="P19" s="28" t="e">
        <f>#REF!+O19</f>
        <v>#REF!</v>
      </c>
      <c r="Q19" s="10">
        <f t="shared" si="1"/>
        <v>12696.2</v>
      </c>
    </row>
    <row r="20" spans="1:17" ht="12.75">
      <c r="A20" s="3">
        <v>14</v>
      </c>
      <c r="B20" s="4" t="s">
        <v>13</v>
      </c>
      <c r="C20" s="34">
        <v>745</v>
      </c>
      <c r="D20" s="61">
        <v>737</v>
      </c>
      <c r="E20" s="13">
        <v>300</v>
      </c>
      <c r="F20" s="13">
        <v>300</v>
      </c>
      <c r="G20" s="13">
        <v>137</v>
      </c>
      <c r="H20" s="13"/>
      <c r="I20" s="13"/>
      <c r="J20" s="13"/>
      <c r="K20" s="68"/>
      <c r="L20" s="14">
        <f t="shared" si="2"/>
        <v>737</v>
      </c>
      <c r="M20" s="14">
        <f t="shared" si="0"/>
        <v>3982.825</v>
      </c>
      <c r="N20" s="56">
        <f t="shared" si="3"/>
        <v>1991.4125</v>
      </c>
      <c r="O20" s="43">
        <f>M20-N20+1</f>
        <v>1992.4125</v>
      </c>
      <c r="P20" s="28" t="e">
        <f>#REF!+O20</f>
        <v>#REF!</v>
      </c>
      <c r="Q20" s="10">
        <f t="shared" si="1"/>
        <v>3983.825</v>
      </c>
    </row>
    <row r="21" spans="1:17" ht="12.75">
      <c r="A21" s="3">
        <v>15</v>
      </c>
      <c r="B21" s="4" t="s">
        <v>14</v>
      </c>
      <c r="C21" s="34">
        <v>616</v>
      </c>
      <c r="D21" s="61">
        <v>624</v>
      </c>
      <c r="E21" s="13">
        <v>300</v>
      </c>
      <c r="F21" s="13">
        <v>300</v>
      </c>
      <c r="G21" s="13">
        <v>24</v>
      </c>
      <c r="H21" s="13"/>
      <c r="I21" s="13"/>
      <c r="J21" s="13"/>
      <c r="K21" s="68"/>
      <c r="L21" s="14">
        <f t="shared" si="2"/>
        <v>624</v>
      </c>
      <c r="M21" s="14">
        <f t="shared" si="0"/>
        <v>3392.4</v>
      </c>
      <c r="N21" s="56">
        <f t="shared" si="3"/>
        <v>1696.2</v>
      </c>
      <c r="O21" s="43">
        <f>M21-N21+1</f>
        <v>1697.2</v>
      </c>
      <c r="P21" s="28" t="e">
        <f>#REF!+O21</f>
        <v>#REF!</v>
      </c>
      <c r="Q21" s="10">
        <f t="shared" si="1"/>
        <v>3393.4</v>
      </c>
    </row>
    <row r="22" spans="1:17" ht="12.75">
      <c r="A22" s="3">
        <v>16</v>
      </c>
      <c r="B22" s="4" t="s">
        <v>15</v>
      </c>
      <c r="C22" s="34">
        <v>603</v>
      </c>
      <c r="D22" s="61">
        <v>666</v>
      </c>
      <c r="E22" s="13">
        <v>300</v>
      </c>
      <c r="F22" s="13">
        <v>300</v>
      </c>
      <c r="G22" s="13">
        <v>66</v>
      </c>
      <c r="H22" s="13"/>
      <c r="I22" s="13"/>
      <c r="J22" s="13"/>
      <c r="K22" s="68"/>
      <c r="L22" s="14">
        <f t="shared" si="2"/>
        <v>666</v>
      </c>
      <c r="M22" s="14">
        <f t="shared" si="0"/>
        <v>3611.85</v>
      </c>
      <c r="N22" s="56">
        <f t="shared" si="3"/>
        <v>1805.925</v>
      </c>
      <c r="O22" s="43">
        <f>M22-N22+1</f>
        <v>1806.925</v>
      </c>
      <c r="P22" s="28" t="e">
        <f>#REF!+O22</f>
        <v>#REF!</v>
      </c>
      <c r="Q22" s="10">
        <f t="shared" si="1"/>
        <v>3612.85</v>
      </c>
    </row>
    <row r="23" spans="1:17" ht="12.75">
      <c r="A23" s="3">
        <v>17</v>
      </c>
      <c r="B23" s="4" t="s">
        <v>16</v>
      </c>
      <c r="C23" s="34">
        <v>712</v>
      </c>
      <c r="D23" s="61">
        <v>685</v>
      </c>
      <c r="E23" s="13">
        <v>300</v>
      </c>
      <c r="F23" s="13">
        <v>300</v>
      </c>
      <c r="G23" s="13">
        <v>85</v>
      </c>
      <c r="H23" s="13"/>
      <c r="I23" s="13"/>
      <c r="J23" s="13"/>
      <c r="K23" s="68"/>
      <c r="L23" s="14">
        <f t="shared" si="2"/>
        <v>685</v>
      </c>
      <c r="M23" s="14">
        <f t="shared" si="0"/>
        <v>3711.125</v>
      </c>
      <c r="N23" s="56">
        <f t="shared" si="3"/>
        <v>1855.5625</v>
      </c>
      <c r="O23" s="43">
        <f>M23-N23</f>
        <v>1855.5625</v>
      </c>
      <c r="P23" s="28" t="e">
        <f>#REF!+O23</f>
        <v>#REF!</v>
      </c>
      <c r="Q23" s="10">
        <f t="shared" si="1"/>
        <v>3711.125</v>
      </c>
    </row>
    <row r="24" spans="1:17" ht="12.75">
      <c r="A24" s="3">
        <v>18</v>
      </c>
      <c r="B24" s="4" t="s">
        <v>17</v>
      </c>
      <c r="C24" s="34">
        <v>533</v>
      </c>
      <c r="D24" s="61">
        <v>539</v>
      </c>
      <c r="E24" s="13">
        <v>300</v>
      </c>
      <c r="F24" s="13">
        <v>239</v>
      </c>
      <c r="G24" s="13"/>
      <c r="H24" s="13"/>
      <c r="I24" s="13"/>
      <c r="J24" s="13"/>
      <c r="K24" s="68"/>
      <c r="L24" s="14">
        <f t="shared" si="2"/>
        <v>539</v>
      </c>
      <c r="M24" s="14">
        <f t="shared" si="0"/>
        <v>2938.21</v>
      </c>
      <c r="N24" s="56">
        <f t="shared" si="3"/>
        <v>1469.105</v>
      </c>
      <c r="O24" s="43">
        <f>M24-N24</f>
        <v>1469.105</v>
      </c>
      <c r="P24" s="28" t="e">
        <f>#REF!+O24</f>
        <v>#REF!</v>
      </c>
      <c r="Q24" s="10">
        <f t="shared" si="1"/>
        <v>2938.21</v>
      </c>
    </row>
    <row r="25" spans="1:17" ht="12.75">
      <c r="A25" s="3">
        <v>19</v>
      </c>
      <c r="B25" s="4" t="s">
        <v>18</v>
      </c>
      <c r="C25" s="34">
        <v>744</v>
      </c>
      <c r="D25" s="61">
        <v>730</v>
      </c>
      <c r="E25" s="13">
        <v>300</v>
      </c>
      <c r="F25" s="13">
        <v>300</v>
      </c>
      <c r="G25" s="13">
        <v>130</v>
      </c>
      <c r="H25" s="13"/>
      <c r="I25" s="13"/>
      <c r="J25" s="13"/>
      <c r="K25" s="68"/>
      <c r="L25" s="14">
        <f t="shared" si="2"/>
        <v>730</v>
      </c>
      <c r="M25" s="14">
        <f t="shared" si="0"/>
        <v>3946.25</v>
      </c>
      <c r="N25" s="56">
        <f t="shared" si="3"/>
        <v>1973.125</v>
      </c>
      <c r="O25" s="43">
        <f>M25-N25-1</f>
        <v>1972.125</v>
      </c>
      <c r="P25" s="28" t="e">
        <f>#REF!+O25</f>
        <v>#REF!</v>
      </c>
      <c r="Q25" s="10">
        <f t="shared" si="1"/>
        <v>3945.25</v>
      </c>
    </row>
    <row r="26" spans="1:17" ht="12.75">
      <c r="A26" s="5">
        <v>201</v>
      </c>
      <c r="B26" s="4" t="s">
        <v>19</v>
      </c>
      <c r="C26" s="34">
        <v>381</v>
      </c>
      <c r="D26" s="61">
        <v>371</v>
      </c>
      <c r="E26" s="13">
        <v>300</v>
      </c>
      <c r="F26" s="13">
        <v>71</v>
      </c>
      <c r="G26" s="13"/>
      <c r="H26" s="13"/>
      <c r="I26" s="13"/>
      <c r="J26" s="13"/>
      <c r="K26" s="68"/>
      <c r="L26" s="14">
        <f t="shared" si="2"/>
        <v>371</v>
      </c>
      <c r="M26" s="14">
        <f t="shared" si="0"/>
        <v>2032.69</v>
      </c>
      <c r="N26" s="56">
        <f t="shared" si="3"/>
        <v>1016.345</v>
      </c>
      <c r="O26" s="43">
        <f>M26-N26+1</f>
        <v>1017.345</v>
      </c>
      <c r="P26" s="28" t="e">
        <f>#REF!+O26</f>
        <v>#REF!</v>
      </c>
      <c r="Q26" s="10">
        <f t="shared" si="1"/>
        <v>2033.69</v>
      </c>
    </row>
    <row r="27" spans="1:17" ht="12.75">
      <c r="A27" s="5">
        <v>202</v>
      </c>
      <c r="B27" s="4" t="s">
        <v>20</v>
      </c>
      <c r="C27" s="34">
        <v>238</v>
      </c>
      <c r="D27" s="61">
        <v>232</v>
      </c>
      <c r="E27" s="13">
        <v>232</v>
      </c>
      <c r="F27" s="13"/>
      <c r="G27" s="13"/>
      <c r="H27" s="13"/>
      <c r="I27" s="13"/>
      <c r="J27" s="13"/>
      <c r="K27" s="68"/>
      <c r="L27" s="14">
        <f t="shared" si="2"/>
        <v>232</v>
      </c>
      <c r="M27" s="14">
        <f t="shared" si="0"/>
        <v>1276</v>
      </c>
      <c r="N27" s="56">
        <f t="shared" si="3"/>
        <v>638</v>
      </c>
      <c r="O27" s="43">
        <f>M27-N27-1</f>
        <v>637</v>
      </c>
      <c r="P27" s="28" t="e">
        <f>#REF!+O27</f>
        <v>#REF!</v>
      </c>
      <c r="Q27" s="10">
        <f t="shared" si="1"/>
        <v>1275</v>
      </c>
    </row>
    <row r="28" spans="1:17" ht="12.75">
      <c r="A28" s="3">
        <v>21</v>
      </c>
      <c r="B28" s="4" t="s">
        <v>21</v>
      </c>
      <c r="C28" s="34">
        <v>1449</v>
      </c>
      <c r="D28" s="61">
        <v>1420</v>
      </c>
      <c r="E28" s="13">
        <v>300</v>
      </c>
      <c r="F28" s="13">
        <v>300</v>
      </c>
      <c r="G28" s="13">
        <v>300</v>
      </c>
      <c r="H28" s="13">
        <v>500</v>
      </c>
      <c r="I28" s="13">
        <v>20</v>
      </c>
      <c r="J28" s="13"/>
      <c r="K28" s="68"/>
      <c r="L28" s="14">
        <f t="shared" si="2"/>
        <v>1420</v>
      </c>
      <c r="M28" s="14">
        <f t="shared" si="0"/>
        <v>7403</v>
      </c>
      <c r="N28" s="56">
        <f t="shared" si="3"/>
        <v>3701.5</v>
      </c>
      <c r="O28" s="43">
        <f>M28-N28+1</f>
        <v>3702.5</v>
      </c>
      <c r="P28" s="28" t="e">
        <f>#REF!+O28</f>
        <v>#REF!</v>
      </c>
      <c r="Q28" s="10">
        <f t="shared" si="1"/>
        <v>7404</v>
      </c>
    </row>
    <row r="29" spans="1:17" ht="12.75">
      <c r="A29" s="3">
        <v>22</v>
      </c>
      <c r="B29" s="4" t="s">
        <v>22</v>
      </c>
      <c r="C29" s="34">
        <v>1382</v>
      </c>
      <c r="D29" s="61">
        <v>1345</v>
      </c>
      <c r="E29" s="13">
        <v>300</v>
      </c>
      <c r="F29" s="13">
        <v>300</v>
      </c>
      <c r="G29" s="13">
        <v>300</v>
      </c>
      <c r="H29" s="13">
        <v>445</v>
      </c>
      <c r="I29" s="13"/>
      <c r="J29" s="13"/>
      <c r="K29" s="68"/>
      <c r="L29" s="14">
        <f t="shared" si="2"/>
        <v>1345</v>
      </c>
      <c r="M29" s="14">
        <f t="shared" si="0"/>
        <v>7037.25</v>
      </c>
      <c r="N29" s="56">
        <f t="shared" si="3"/>
        <v>3518.625</v>
      </c>
      <c r="O29" s="43">
        <f>M29-N29</f>
        <v>3518.625</v>
      </c>
      <c r="P29" s="28" t="e">
        <f>#REF!+O29</f>
        <v>#REF!</v>
      </c>
      <c r="Q29" s="10">
        <f t="shared" si="1"/>
        <v>7037.25</v>
      </c>
    </row>
    <row r="30" spans="1:17" ht="12.75">
      <c r="A30" s="3">
        <v>23</v>
      </c>
      <c r="B30" s="4" t="s">
        <v>23</v>
      </c>
      <c r="C30" s="34">
        <v>304</v>
      </c>
      <c r="D30" s="61">
        <v>292</v>
      </c>
      <c r="E30" s="13">
        <v>292</v>
      </c>
      <c r="F30" s="13"/>
      <c r="G30" s="13"/>
      <c r="H30" s="13"/>
      <c r="I30" s="13"/>
      <c r="J30" s="13"/>
      <c r="K30" s="68"/>
      <c r="L30" s="14">
        <f t="shared" si="2"/>
        <v>292</v>
      </c>
      <c r="M30" s="14">
        <f t="shared" si="0"/>
        <v>1606</v>
      </c>
      <c r="N30" s="56">
        <f t="shared" si="3"/>
        <v>803</v>
      </c>
      <c r="O30" s="43">
        <f>M30-N30</f>
        <v>803</v>
      </c>
      <c r="P30" s="28" t="e">
        <f>#REF!+O30</f>
        <v>#REF!</v>
      </c>
      <c r="Q30" s="10">
        <f t="shared" si="1"/>
        <v>1606</v>
      </c>
    </row>
    <row r="31" spans="1:17" ht="12.75">
      <c r="A31" s="3">
        <v>24</v>
      </c>
      <c r="B31" s="4" t="s">
        <v>24</v>
      </c>
      <c r="C31" s="34">
        <v>1015</v>
      </c>
      <c r="D31" s="61">
        <v>989</v>
      </c>
      <c r="E31" s="13">
        <v>300</v>
      </c>
      <c r="F31" s="13">
        <v>300</v>
      </c>
      <c r="G31" s="13">
        <v>300</v>
      </c>
      <c r="H31" s="13">
        <v>89</v>
      </c>
      <c r="I31" s="13"/>
      <c r="J31" s="13"/>
      <c r="K31" s="68"/>
      <c r="L31" s="14">
        <f t="shared" si="2"/>
        <v>989</v>
      </c>
      <c r="M31" s="14">
        <f t="shared" si="0"/>
        <v>5275.05</v>
      </c>
      <c r="N31" s="56">
        <f t="shared" si="3"/>
        <v>2637.525</v>
      </c>
      <c r="O31" s="43">
        <f>M31-N31</f>
        <v>2637.525</v>
      </c>
      <c r="P31" s="28" t="e">
        <f>#REF!+O31</f>
        <v>#REF!</v>
      </c>
      <c r="Q31" s="10">
        <f t="shared" si="1"/>
        <v>5275.05</v>
      </c>
    </row>
    <row r="32" spans="1:17" ht="12.75">
      <c r="A32" s="3">
        <v>25</v>
      </c>
      <c r="B32" s="4" t="s">
        <v>25</v>
      </c>
      <c r="C32" s="34">
        <v>616</v>
      </c>
      <c r="D32" s="61">
        <v>583</v>
      </c>
      <c r="E32" s="13">
        <v>300</v>
      </c>
      <c r="F32" s="13">
        <v>283</v>
      </c>
      <c r="G32" s="13"/>
      <c r="H32" s="13"/>
      <c r="I32" s="13"/>
      <c r="J32" s="13"/>
      <c r="K32" s="68"/>
      <c r="L32" s="14">
        <f t="shared" si="2"/>
        <v>583</v>
      </c>
      <c r="M32" s="14">
        <f t="shared" si="0"/>
        <v>3175.37</v>
      </c>
      <c r="N32" s="56">
        <f t="shared" si="3"/>
        <v>1587.685</v>
      </c>
      <c r="O32" s="43">
        <f>M32-N32+1</f>
        <v>1588.685</v>
      </c>
      <c r="P32" s="28" t="e">
        <f>#REF!+O32</f>
        <v>#REF!</v>
      </c>
      <c r="Q32" s="10">
        <f t="shared" si="1"/>
        <v>3176.37</v>
      </c>
    </row>
    <row r="33" spans="1:17" ht="13.5" thickBot="1">
      <c r="A33" s="51">
        <v>26</v>
      </c>
      <c r="B33" s="52" t="s">
        <v>26</v>
      </c>
      <c r="C33" s="36">
        <v>965</v>
      </c>
      <c r="D33" s="63">
        <v>973</v>
      </c>
      <c r="E33" s="53">
        <v>300</v>
      </c>
      <c r="F33" s="53">
        <v>300</v>
      </c>
      <c r="G33" s="53">
        <v>300</v>
      </c>
      <c r="H33" s="53">
        <v>73</v>
      </c>
      <c r="I33" s="53"/>
      <c r="J33" s="53"/>
      <c r="K33" s="69"/>
      <c r="L33" s="44">
        <f t="shared" si="2"/>
        <v>973</v>
      </c>
      <c r="M33" s="44">
        <f t="shared" si="0"/>
        <v>5195.85</v>
      </c>
      <c r="N33" s="55">
        <f t="shared" si="3"/>
        <v>2597.925</v>
      </c>
      <c r="O33" s="45">
        <f>M33-N33</f>
        <v>2597.925</v>
      </c>
      <c r="P33" s="28" t="e">
        <f>#REF!+O33</f>
        <v>#REF!</v>
      </c>
      <c r="Q33" s="10">
        <f t="shared" si="1"/>
        <v>5195.85</v>
      </c>
    </row>
    <row r="34" spans="1:17" ht="13.5" thickTop="1">
      <c r="A34" s="1">
        <v>27</v>
      </c>
      <c r="B34" s="2" t="s">
        <v>27</v>
      </c>
      <c r="C34" s="47">
        <v>605</v>
      </c>
      <c r="D34" s="64">
        <v>682</v>
      </c>
      <c r="E34" s="48">
        <v>300</v>
      </c>
      <c r="F34" s="48">
        <v>300</v>
      </c>
      <c r="G34" s="48">
        <v>82</v>
      </c>
      <c r="H34" s="48"/>
      <c r="I34" s="48"/>
      <c r="J34" s="48"/>
      <c r="K34" s="48"/>
      <c r="L34" s="12">
        <f t="shared" si="2"/>
        <v>682</v>
      </c>
      <c r="M34" s="49">
        <f t="shared" si="0"/>
        <v>3695.45</v>
      </c>
      <c r="N34" s="56">
        <f t="shared" si="3"/>
        <v>1847.725</v>
      </c>
      <c r="O34" s="50">
        <f>M34-N34-1</f>
        <v>1846.725</v>
      </c>
      <c r="P34" s="28" t="e">
        <f>#REF!+O34</f>
        <v>#REF!</v>
      </c>
      <c r="Q34" s="10">
        <f t="shared" si="1"/>
        <v>3694.45</v>
      </c>
    </row>
    <row r="35" spans="1:17" ht="12.75">
      <c r="A35" s="6">
        <v>28</v>
      </c>
      <c r="B35" s="7" t="s">
        <v>28</v>
      </c>
      <c r="C35" s="34">
        <v>502</v>
      </c>
      <c r="D35" s="61">
        <v>415</v>
      </c>
      <c r="E35" s="13">
        <v>300</v>
      </c>
      <c r="F35" s="13">
        <v>115</v>
      </c>
      <c r="G35" s="13"/>
      <c r="H35" s="13"/>
      <c r="I35" s="13"/>
      <c r="J35" s="13"/>
      <c r="K35" s="13"/>
      <c r="L35" s="14">
        <f t="shared" si="2"/>
        <v>415</v>
      </c>
      <c r="M35" s="14">
        <f t="shared" si="0"/>
        <v>2269.85</v>
      </c>
      <c r="N35" s="56">
        <f t="shared" si="3"/>
        <v>1134.925</v>
      </c>
      <c r="O35" s="43">
        <f>M35-N35+1</f>
        <v>1135.925</v>
      </c>
      <c r="P35" s="28" t="e">
        <f>#REF!+O35</f>
        <v>#REF!</v>
      </c>
      <c r="Q35" s="10">
        <f t="shared" si="1"/>
        <v>2270.85</v>
      </c>
    </row>
    <row r="36" spans="1:17" ht="12.75">
      <c r="A36" s="3">
        <v>29</v>
      </c>
      <c r="B36" s="4" t="s">
        <v>29</v>
      </c>
      <c r="C36" s="34">
        <v>1040</v>
      </c>
      <c r="D36" s="61">
        <v>1032</v>
      </c>
      <c r="E36" s="13">
        <v>300</v>
      </c>
      <c r="F36" s="13">
        <v>300</v>
      </c>
      <c r="G36" s="13">
        <v>300</v>
      </c>
      <c r="H36" s="13">
        <v>132</v>
      </c>
      <c r="I36" s="13"/>
      <c r="J36" s="13"/>
      <c r="K36" s="13"/>
      <c r="L36" s="14">
        <f t="shared" si="2"/>
        <v>1032</v>
      </c>
      <c r="M36" s="14">
        <f t="shared" si="0"/>
        <v>5487.9</v>
      </c>
      <c r="N36" s="56">
        <f t="shared" si="3"/>
        <v>2743.95</v>
      </c>
      <c r="O36" s="43">
        <f aca="true" t="shared" si="4" ref="O36:O41">M36-N36</f>
        <v>2743.95</v>
      </c>
      <c r="P36" s="28" t="e">
        <f>#REF!+O36</f>
        <v>#REF!</v>
      </c>
      <c r="Q36" s="10">
        <f t="shared" si="1"/>
        <v>5487.9</v>
      </c>
    </row>
    <row r="37" spans="1:17" ht="12.75">
      <c r="A37" s="3">
        <v>30</v>
      </c>
      <c r="B37" s="4" t="s">
        <v>30</v>
      </c>
      <c r="C37" s="34">
        <v>711</v>
      </c>
      <c r="D37" s="61">
        <v>701</v>
      </c>
      <c r="E37" s="13">
        <v>300</v>
      </c>
      <c r="F37" s="13">
        <v>300</v>
      </c>
      <c r="G37" s="13">
        <v>101</v>
      </c>
      <c r="H37" s="13"/>
      <c r="I37" s="13"/>
      <c r="J37" s="13"/>
      <c r="K37" s="13"/>
      <c r="L37" s="14">
        <f t="shared" si="2"/>
        <v>701</v>
      </c>
      <c r="M37" s="14">
        <f t="shared" si="0"/>
        <v>3794.725</v>
      </c>
      <c r="N37" s="56">
        <f t="shared" si="3"/>
        <v>1897.3625</v>
      </c>
      <c r="O37" s="43">
        <f>M37-N37+1</f>
        <v>1898.3625</v>
      </c>
      <c r="P37" s="28" t="e">
        <f>#REF!+O37</f>
        <v>#REF!</v>
      </c>
      <c r="Q37" s="10">
        <f t="shared" si="1"/>
        <v>3795.725</v>
      </c>
    </row>
    <row r="38" spans="1:17" ht="12.75">
      <c r="A38" s="3">
        <v>31</v>
      </c>
      <c r="B38" s="4" t="s">
        <v>31</v>
      </c>
      <c r="C38" s="34">
        <v>2107</v>
      </c>
      <c r="D38" s="61">
        <v>2075</v>
      </c>
      <c r="E38" s="13">
        <v>300</v>
      </c>
      <c r="F38" s="13">
        <v>300</v>
      </c>
      <c r="G38" s="13">
        <v>300</v>
      </c>
      <c r="H38" s="13">
        <v>500</v>
      </c>
      <c r="I38" s="13">
        <v>675</v>
      </c>
      <c r="J38" s="13"/>
      <c r="K38" s="13"/>
      <c r="L38" s="14">
        <f t="shared" si="2"/>
        <v>2075</v>
      </c>
      <c r="M38" s="14">
        <f t="shared" si="0"/>
        <v>10465.125</v>
      </c>
      <c r="N38" s="56">
        <f t="shared" si="3"/>
        <v>5232.5625</v>
      </c>
      <c r="O38" s="43">
        <f>M38-N38+1</f>
        <v>5233.5625</v>
      </c>
      <c r="P38" s="28" t="e">
        <f>#REF!+O38</f>
        <v>#REF!</v>
      </c>
      <c r="Q38" s="10">
        <f t="shared" si="1"/>
        <v>10466.125</v>
      </c>
    </row>
    <row r="39" spans="1:17" ht="12.75">
      <c r="A39" s="3">
        <v>32</v>
      </c>
      <c r="B39" s="4" t="s">
        <v>32</v>
      </c>
      <c r="C39" s="34">
        <v>401</v>
      </c>
      <c r="D39" s="61">
        <v>420</v>
      </c>
      <c r="E39" s="13">
        <v>300</v>
      </c>
      <c r="F39" s="13">
        <v>120</v>
      </c>
      <c r="G39" s="13"/>
      <c r="H39" s="13"/>
      <c r="I39" s="13"/>
      <c r="J39" s="13"/>
      <c r="K39" s="13"/>
      <c r="L39" s="14">
        <f t="shared" si="2"/>
        <v>420</v>
      </c>
      <c r="M39" s="14">
        <f aca="true" t="shared" si="5" ref="M39:M70">(E39*5.5)+(F39*5.39)+(G39*5.225)+(H39*4.95)+(I39*4.675)+(J39*4.4)+(K39*4.06)</f>
        <v>2296.8</v>
      </c>
      <c r="N39" s="56">
        <f t="shared" si="3"/>
        <v>1148.4</v>
      </c>
      <c r="O39" s="43">
        <f t="shared" si="4"/>
        <v>1148.4</v>
      </c>
      <c r="P39" s="28" t="e">
        <f>#REF!+O39</f>
        <v>#REF!</v>
      </c>
      <c r="Q39" s="10">
        <f aca="true" t="shared" si="6" ref="Q39:Q70">N39+O39</f>
        <v>2296.8</v>
      </c>
    </row>
    <row r="40" spans="1:17" ht="12.75">
      <c r="A40" s="3">
        <v>33</v>
      </c>
      <c r="B40" s="4" t="s">
        <v>33</v>
      </c>
      <c r="C40" s="34">
        <v>2375</v>
      </c>
      <c r="D40" s="61">
        <v>2320</v>
      </c>
      <c r="E40" s="13">
        <v>300</v>
      </c>
      <c r="F40" s="13">
        <v>300</v>
      </c>
      <c r="G40" s="13">
        <v>300</v>
      </c>
      <c r="H40" s="13">
        <v>500</v>
      </c>
      <c r="I40" s="13">
        <v>900</v>
      </c>
      <c r="J40" s="13">
        <v>20</v>
      </c>
      <c r="K40" s="13"/>
      <c r="L40" s="14">
        <f t="shared" si="2"/>
        <v>2320</v>
      </c>
      <c r="M40" s="14">
        <f t="shared" si="5"/>
        <v>11605</v>
      </c>
      <c r="N40" s="56">
        <f t="shared" si="3"/>
        <v>5802.5</v>
      </c>
      <c r="O40" s="43">
        <f>M40-N40-1</f>
        <v>5801.5</v>
      </c>
      <c r="P40" s="28" t="e">
        <f>#REF!+O40</f>
        <v>#REF!</v>
      </c>
      <c r="Q40" s="10">
        <f t="shared" si="6"/>
        <v>11604</v>
      </c>
    </row>
    <row r="41" spans="1:17" ht="12.75">
      <c r="A41" s="3">
        <v>34</v>
      </c>
      <c r="B41" s="4" t="s">
        <v>34</v>
      </c>
      <c r="C41" s="34">
        <v>2898</v>
      </c>
      <c r="D41" s="61">
        <v>2856</v>
      </c>
      <c r="E41" s="13">
        <v>300</v>
      </c>
      <c r="F41" s="13">
        <v>300</v>
      </c>
      <c r="G41" s="13">
        <v>300</v>
      </c>
      <c r="H41" s="13">
        <v>500</v>
      </c>
      <c r="I41" s="13">
        <v>900</v>
      </c>
      <c r="J41" s="13">
        <v>556</v>
      </c>
      <c r="K41" s="13">
        <v>0</v>
      </c>
      <c r="L41" s="14">
        <f t="shared" si="2"/>
        <v>2856</v>
      </c>
      <c r="M41" s="14">
        <f t="shared" si="5"/>
        <v>13963.4</v>
      </c>
      <c r="N41" s="56">
        <f t="shared" si="3"/>
        <v>6981.7</v>
      </c>
      <c r="O41" s="43">
        <f t="shared" si="4"/>
        <v>6981.7</v>
      </c>
      <c r="P41" s="28" t="e">
        <f>#REF!+O41</f>
        <v>#REF!</v>
      </c>
      <c r="Q41" s="10">
        <f t="shared" si="6"/>
        <v>13963.4</v>
      </c>
    </row>
    <row r="42" spans="1:17" ht="12.75">
      <c r="A42" s="3">
        <v>35</v>
      </c>
      <c r="B42" s="4" t="s">
        <v>35</v>
      </c>
      <c r="C42" s="34">
        <v>1446</v>
      </c>
      <c r="D42" s="61">
        <v>1393</v>
      </c>
      <c r="E42" s="13">
        <v>300</v>
      </c>
      <c r="F42" s="13">
        <v>300</v>
      </c>
      <c r="G42" s="13">
        <v>300</v>
      </c>
      <c r="H42" s="13">
        <v>493</v>
      </c>
      <c r="I42" s="13"/>
      <c r="J42" s="13"/>
      <c r="K42" s="13"/>
      <c r="L42" s="14">
        <f t="shared" si="2"/>
        <v>1393</v>
      </c>
      <c r="M42" s="14">
        <f t="shared" si="5"/>
        <v>7274.85</v>
      </c>
      <c r="N42" s="56">
        <f t="shared" si="3"/>
        <v>3637.425</v>
      </c>
      <c r="O42" s="43">
        <f>M42-N42+1</f>
        <v>3638.425</v>
      </c>
      <c r="P42" s="28" t="e">
        <f>#REF!+O42</f>
        <v>#REF!</v>
      </c>
      <c r="Q42" s="10">
        <f t="shared" si="6"/>
        <v>7275.85</v>
      </c>
    </row>
    <row r="43" spans="1:17" ht="12.75">
      <c r="A43" s="3">
        <v>36</v>
      </c>
      <c r="B43" s="4" t="s">
        <v>36</v>
      </c>
      <c r="C43" s="34">
        <v>579</v>
      </c>
      <c r="D43" s="61">
        <v>628</v>
      </c>
      <c r="E43" s="13">
        <v>300</v>
      </c>
      <c r="F43" s="13">
        <v>300</v>
      </c>
      <c r="G43" s="13">
        <v>28</v>
      </c>
      <c r="H43" s="13"/>
      <c r="I43" s="13"/>
      <c r="J43" s="13"/>
      <c r="K43" s="13"/>
      <c r="L43" s="14">
        <f t="shared" si="2"/>
        <v>628</v>
      </c>
      <c r="M43" s="14">
        <f t="shared" si="5"/>
        <v>3413.3</v>
      </c>
      <c r="N43" s="56">
        <f t="shared" si="3"/>
        <v>1706.65</v>
      </c>
      <c r="O43" s="43">
        <f>M43-N43</f>
        <v>1706.65</v>
      </c>
      <c r="P43" s="28" t="e">
        <f>#REF!+O43</f>
        <v>#REF!</v>
      </c>
      <c r="Q43" s="10">
        <f t="shared" si="6"/>
        <v>3413.3</v>
      </c>
    </row>
    <row r="44" spans="1:17" ht="12.75">
      <c r="A44" s="3">
        <v>37</v>
      </c>
      <c r="B44" s="4" t="s">
        <v>37</v>
      </c>
      <c r="C44" s="34">
        <v>878</v>
      </c>
      <c r="D44" s="61">
        <v>841</v>
      </c>
      <c r="E44" s="13">
        <v>300</v>
      </c>
      <c r="F44" s="13">
        <v>300</v>
      </c>
      <c r="G44" s="13">
        <v>241</v>
      </c>
      <c r="H44" s="13"/>
      <c r="I44" s="13"/>
      <c r="J44" s="13"/>
      <c r="K44" s="13"/>
      <c r="L44" s="14">
        <f t="shared" si="2"/>
        <v>841</v>
      </c>
      <c r="M44" s="14">
        <f t="shared" si="5"/>
        <v>4526.225</v>
      </c>
      <c r="N44" s="56">
        <f t="shared" si="3"/>
        <v>2263.1125</v>
      </c>
      <c r="O44" s="43">
        <f>M44-N44</f>
        <v>2263.1125</v>
      </c>
      <c r="P44" s="28" t="e">
        <f>#REF!+O44</f>
        <v>#REF!</v>
      </c>
      <c r="Q44" s="10">
        <f t="shared" si="6"/>
        <v>4526.225</v>
      </c>
    </row>
    <row r="45" spans="1:17" ht="12.75">
      <c r="A45" s="3">
        <v>38</v>
      </c>
      <c r="B45" s="4" t="s">
        <v>38</v>
      </c>
      <c r="C45" s="34">
        <v>1182</v>
      </c>
      <c r="D45" s="61">
        <v>1144</v>
      </c>
      <c r="E45" s="13">
        <v>300</v>
      </c>
      <c r="F45" s="13">
        <v>300</v>
      </c>
      <c r="G45" s="13">
        <v>300</v>
      </c>
      <c r="H45" s="13">
        <v>244</v>
      </c>
      <c r="I45" s="13"/>
      <c r="J45" s="13"/>
      <c r="K45" s="13"/>
      <c r="L45" s="14">
        <f t="shared" si="2"/>
        <v>1144</v>
      </c>
      <c r="M45" s="14">
        <f t="shared" si="5"/>
        <v>6042.3</v>
      </c>
      <c r="N45" s="56">
        <f t="shared" si="3"/>
        <v>3021.15</v>
      </c>
      <c r="O45" s="43">
        <f>M45-N45</f>
        <v>3021.15</v>
      </c>
      <c r="P45" s="28" t="e">
        <f>#REF!+O45</f>
        <v>#REF!</v>
      </c>
      <c r="Q45" s="10">
        <f t="shared" si="6"/>
        <v>6042.3</v>
      </c>
    </row>
    <row r="46" spans="1:17" ht="12.75">
      <c r="A46" s="3">
        <v>39</v>
      </c>
      <c r="B46" s="4" t="s">
        <v>39</v>
      </c>
      <c r="C46" s="34">
        <v>538</v>
      </c>
      <c r="D46" s="61">
        <v>526</v>
      </c>
      <c r="E46" s="13">
        <v>300</v>
      </c>
      <c r="F46" s="13">
        <v>226</v>
      </c>
      <c r="G46" s="13"/>
      <c r="H46" s="13"/>
      <c r="I46" s="13"/>
      <c r="J46" s="13"/>
      <c r="K46" s="13"/>
      <c r="L46" s="14">
        <f t="shared" si="2"/>
        <v>526</v>
      </c>
      <c r="M46" s="14">
        <f t="shared" si="5"/>
        <v>2868.14</v>
      </c>
      <c r="N46" s="56">
        <f t="shared" si="3"/>
        <v>1434.07</v>
      </c>
      <c r="O46" s="43">
        <f>M46-N46</f>
        <v>1434.07</v>
      </c>
      <c r="P46" s="28" t="e">
        <f>#REF!+O46</f>
        <v>#REF!</v>
      </c>
      <c r="Q46" s="10">
        <f t="shared" si="6"/>
        <v>2868.14</v>
      </c>
    </row>
    <row r="47" spans="1:17" ht="12.75">
      <c r="A47" s="3">
        <v>40</v>
      </c>
      <c r="B47" s="4" t="s">
        <v>40</v>
      </c>
      <c r="C47" s="34">
        <v>788</v>
      </c>
      <c r="D47" s="61">
        <v>769</v>
      </c>
      <c r="E47" s="13">
        <v>300</v>
      </c>
      <c r="F47" s="13">
        <v>300</v>
      </c>
      <c r="G47" s="13">
        <v>169</v>
      </c>
      <c r="H47" s="13"/>
      <c r="I47" s="13"/>
      <c r="J47" s="13"/>
      <c r="K47" s="13"/>
      <c r="L47" s="14">
        <f t="shared" si="2"/>
        <v>769</v>
      </c>
      <c r="M47" s="14">
        <f t="shared" si="5"/>
        <v>4150.025</v>
      </c>
      <c r="N47" s="56">
        <f t="shared" si="3"/>
        <v>2075.0125</v>
      </c>
      <c r="O47" s="43">
        <f>M47-N47-1</f>
        <v>2074.0125</v>
      </c>
      <c r="P47" s="28" t="e">
        <f>#REF!+O47</f>
        <v>#REF!</v>
      </c>
      <c r="Q47" s="10">
        <f t="shared" si="6"/>
        <v>4149.025</v>
      </c>
    </row>
    <row r="48" spans="1:17" ht="12.75">
      <c r="A48" s="3">
        <v>41</v>
      </c>
      <c r="B48" s="4" t="s">
        <v>41</v>
      </c>
      <c r="C48" s="34">
        <v>577</v>
      </c>
      <c r="D48" s="58">
        <v>625</v>
      </c>
      <c r="E48" s="13">
        <v>300</v>
      </c>
      <c r="F48" s="13">
        <v>300</v>
      </c>
      <c r="G48" s="13">
        <v>25</v>
      </c>
      <c r="H48" s="13"/>
      <c r="I48" s="13"/>
      <c r="J48" s="13"/>
      <c r="K48" s="13"/>
      <c r="L48" s="14">
        <f t="shared" si="2"/>
        <v>625</v>
      </c>
      <c r="M48" s="14">
        <f t="shared" si="5"/>
        <v>3397.625</v>
      </c>
      <c r="N48" s="56">
        <f t="shared" si="3"/>
        <v>1698.8125</v>
      </c>
      <c r="O48" s="43">
        <f>M48-N48-1</f>
        <v>1697.8125</v>
      </c>
      <c r="P48" s="28" t="e">
        <f>#REF!+O48</f>
        <v>#REF!</v>
      </c>
      <c r="Q48" s="10">
        <f t="shared" si="6"/>
        <v>3396.625</v>
      </c>
    </row>
    <row r="49" spans="1:17" ht="12.75">
      <c r="A49" s="3">
        <v>42</v>
      </c>
      <c r="B49" s="4" t="s">
        <v>42</v>
      </c>
      <c r="C49" s="34">
        <v>866</v>
      </c>
      <c r="D49" s="61">
        <v>864</v>
      </c>
      <c r="E49" s="13">
        <v>300</v>
      </c>
      <c r="F49" s="13">
        <v>300</v>
      </c>
      <c r="G49" s="13">
        <v>264</v>
      </c>
      <c r="H49" s="13"/>
      <c r="I49" s="13"/>
      <c r="J49" s="13"/>
      <c r="K49" s="13"/>
      <c r="L49" s="14">
        <f t="shared" si="2"/>
        <v>864</v>
      </c>
      <c r="M49" s="14">
        <f t="shared" si="5"/>
        <v>4646.4</v>
      </c>
      <c r="N49" s="56">
        <f t="shared" si="3"/>
        <v>2323.2</v>
      </c>
      <c r="O49" s="43">
        <f>M49-N49+1</f>
        <v>2324.2</v>
      </c>
      <c r="P49" s="28" t="e">
        <f>#REF!+O49</f>
        <v>#REF!</v>
      </c>
      <c r="Q49" s="10">
        <f t="shared" si="6"/>
        <v>4647.4</v>
      </c>
    </row>
    <row r="50" spans="1:17" ht="12.75">
      <c r="A50" s="3">
        <v>43</v>
      </c>
      <c r="B50" s="4" t="s">
        <v>43</v>
      </c>
      <c r="C50" s="34">
        <v>674</v>
      </c>
      <c r="D50" s="61">
        <v>663</v>
      </c>
      <c r="E50" s="13">
        <v>300</v>
      </c>
      <c r="F50" s="13">
        <v>300</v>
      </c>
      <c r="G50" s="13">
        <v>63</v>
      </c>
      <c r="H50" s="13"/>
      <c r="I50" s="13"/>
      <c r="J50" s="13"/>
      <c r="K50" s="13"/>
      <c r="L50" s="14">
        <f t="shared" si="2"/>
        <v>663</v>
      </c>
      <c r="M50" s="14">
        <f t="shared" si="5"/>
        <v>3596.175</v>
      </c>
      <c r="N50" s="56">
        <f aca="true" t="shared" si="7" ref="N50:N64">M50/2</f>
        <v>1798.0875</v>
      </c>
      <c r="O50" s="43">
        <f aca="true" t="shared" si="8" ref="O50:O59">M50-N50</f>
        <v>1798.0875</v>
      </c>
      <c r="P50" s="28" t="e">
        <f>#REF!+O50</f>
        <v>#REF!</v>
      </c>
      <c r="Q50" s="10">
        <f t="shared" si="6"/>
        <v>3596.175</v>
      </c>
    </row>
    <row r="51" spans="1:17" ht="12.75">
      <c r="A51" s="3">
        <v>44</v>
      </c>
      <c r="B51" s="4" t="s">
        <v>44</v>
      </c>
      <c r="C51" s="34">
        <v>1984</v>
      </c>
      <c r="D51" s="61">
        <v>2076</v>
      </c>
      <c r="E51" s="13">
        <v>300</v>
      </c>
      <c r="F51" s="13">
        <v>300</v>
      </c>
      <c r="G51" s="13">
        <v>300</v>
      </c>
      <c r="H51" s="13">
        <v>500</v>
      </c>
      <c r="I51" s="13">
        <v>676</v>
      </c>
      <c r="J51" s="13"/>
      <c r="K51" s="13"/>
      <c r="L51" s="14">
        <f t="shared" si="2"/>
        <v>2076</v>
      </c>
      <c r="M51" s="14">
        <f t="shared" si="5"/>
        <v>10469.8</v>
      </c>
      <c r="N51" s="56">
        <f t="shared" si="7"/>
        <v>5234.9</v>
      </c>
      <c r="O51" s="43">
        <f t="shared" si="8"/>
        <v>5234.9</v>
      </c>
      <c r="P51" s="28" t="e">
        <f>#REF!+O51</f>
        <v>#REF!</v>
      </c>
      <c r="Q51" s="10">
        <f t="shared" si="6"/>
        <v>10469.8</v>
      </c>
    </row>
    <row r="52" spans="1:17" ht="12.75">
      <c r="A52" s="3">
        <v>45</v>
      </c>
      <c r="B52" s="4" t="s">
        <v>45</v>
      </c>
      <c r="C52" s="34">
        <v>1174</v>
      </c>
      <c r="D52" s="61">
        <v>1105</v>
      </c>
      <c r="E52" s="13">
        <v>300</v>
      </c>
      <c r="F52" s="13">
        <v>300</v>
      </c>
      <c r="G52" s="13">
        <v>300</v>
      </c>
      <c r="H52" s="13">
        <v>205</v>
      </c>
      <c r="I52" s="13"/>
      <c r="J52" s="13"/>
      <c r="K52" s="13"/>
      <c r="L52" s="14">
        <f t="shared" si="2"/>
        <v>1105</v>
      </c>
      <c r="M52" s="14">
        <f t="shared" si="5"/>
        <v>5849.25</v>
      </c>
      <c r="N52" s="56">
        <f t="shared" si="7"/>
        <v>2924.625</v>
      </c>
      <c r="O52" s="43">
        <f>M52-N52+1</f>
        <v>2925.625</v>
      </c>
      <c r="P52" s="28" t="e">
        <f>#REF!+O52</f>
        <v>#REF!</v>
      </c>
      <c r="Q52" s="10">
        <f t="shared" si="6"/>
        <v>5850.25</v>
      </c>
    </row>
    <row r="53" spans="1:17" ht="12.75">
      <c r="A53" s="3">
        <v>46</v>
      </c>
      <c r="B53" s="4" t="s">
        <v>46</v>
      </c>
      <c r="C53" s="34">
        <v>588</v>
      </c>
      <c r="D53" s="61">
        <v>561</v>
      </c>
      <c r="E53" s="13">
        <v>300</v>
      </c>
      <c r="F53" s="13">
        <v>261</v>
      </c>
      <c r="G53" s="13"/>
      <c r="H53" s="13"/>
      <c r="I53" s="13"/>
      <c r="J53" s="13"/>
      <c r="K53" s="13"/>
      <c r="L53" s="14">
        <f t="shared" si="2"/>
        <v>561</v>
      </c>
      <c r="M53" s="14">
        <f t="shared" si="5"/>
        <v>3056.79</v>
      </c>
      <c r="N53" s="56">
        <f t="shared" si="7"/>
        <v>1528.395</v>
      </c>
      <c r="O53" s="43">
        <f t="shared" si="8"/>
        <v>1528.395</v>
      </c>
      <c r="P53" s="28" t="e">
        <f>#REF!+O53</f>
        <v>#REF!</v>
      </c>
      <c r="Q53" s="10">
        <f t="shared" si="6"/>
        <v>3056.79</v>
      </c>
    </row>
    <row r="54" spans="1:17" ht="12.75">
      <c r="A54" s="3">
        <v>47</v>
      </c>
      <c r="B54" s="4" t="s">
        <v>47</v>
      </c>
      <c r="C54" s="34">
        <v>698</v>
      </c>
      <c r="D54" s="61">
        <v>669</v>
      </c>
      <c r="E54" s="13">
        <v>300</v>
      </c>
      <c r="F54" s="13">
        <v>300</v>
      </c>
      <c r="G54" s="13">
        <v>69</v>
      </c>
      <c r="H54" s="13"/>
      <c r="I54" s="13"/>
      <c r="J54" s="13"/>
      <c r="K54" s="13"/>
      <c r="L54" s="14">
        <f t="shared" si="2"/>
        <v>669</v>
      </c>
      <c r="M54" s="14">
        <f t="shared" si="5"/>
        <v>3627.525</v>
      </c>
      <c r="N54" s="56">
        <f t="shared" si="7"/>
        <v>1813.7625</v>
      </c>
      <c r="O54" s="43">
        <f>M54-N54-1</f>
        <v>1812.7625</v>
      </c>
      <c r="P54" s="28" t="e">
        <f>#REF!+O54</f>
        <v>#REF!</v>
      </c>
      <c r="Q54" s="10">
        <f t="shared" si="6"/>
        <v>3626.525</v>
      </c>
    </row>
    <row r="55" spans="1:17" ht="12.75">
      <c r="A55" s="3">
        <v>48</v>
      </c>
      <c r="B55" s="4" t="s">
        <v>48</v>
      </c>
      <c r="C55" s="34">
        <v>568</v>
      </c>
      <c r="D55" s="61">
        <v>578</v>
      </c>
      <c r="E55" s="13">
        <v>300</v>
      </c>
      <c r="F55" s="13">
        <v>278</v>
      </c>
      <c r="G55" s="13"/>
      <c r="H55" s="13"/>
      <c r="I55" s="13"/>
      <c r="J55" s="13"/>
      <c r="K55" s="13"/>
      <c r="L55" s="14">
        <f t="shared" si="2"/>
        <v>578</v>
      </c>
      <c r="M55" s="14">
        <f t="shared" si="5"/>
        <v>3148.42</v>
      </c>
      <c r="N55" s="56">
        <f t="shared" si="7"/>
        <v>1574.21</v>
      </c>
      <c r="O55" s="43">
        <f>M55-N55+1</f>
        <v>1575.21</v>
      </c>
      <c r="P55" s="28" t="e">
        <f>#REF!+O55</f>
        <v>#REF!</v>
      </c>
      <c r="Q55" s="10">
        <f t="shared" si="6"/>
        <v>3149.42</v>
      </c>
    </row>
    <row r="56" spans="1:17" ht="12.75">
      <c r="A56" s="8">
        <v>49</v>
      </c>
      <c r="B56" s="9" t="s">
        <v>49</v>
      </c>
      <c r="C56" s="34">
        <v>912</v>
      </c>
      <c r="D56" s="61">
        <v>988</v>
      </c>
      <c r="E56" s="13">
        <v>300</v>
      </c>
      <c r="F56" s="13">
        <v>300</v>
      </c>
      <c r="G56" s="13">
        <v>300</v>
      </c>
      <c r="H56" s="13">
        <v>88</v>
      </c>
      <c r="I56" s="13"/>
      <c r="J56" s="13"/>
      <c r="K56" s="13"/>
      <c r="L56" s="14">
        <f t="shared" si="2"/>
        <v>988</v>
      </c>
      <c r="M56" s="14">
        <f t="shared" si="5"/>
        <v>5270.1</v>
      </c>
      <c r="N56" s="56">
        <f t="shared" si="7"/>
        <v>2635.05</v>
      </c>
      <c r="O56" s="43">
        <f t="shared" si="8"/>
        <v>2635.05</v>
      </c>
      <c r="P56" s="28" t="e">
        <f>#REF!+O56</f>
        <v>#REF!</v>
      </c>
      <c r="Q56" s="10">
        <f t="shared" si="6"/>
        <v>5270.1</v>
      </c>
    </row>
    <row r="57" spans="1:17" ht="12.75">
      <c r="A57" s="3">
        <v>50</v>
      </c>
      <c r="B57" s="4" t="s">
        <v>50</v>
      </c>
      <c r="C57" s="34">
        <v>865</v>
      </c>
      <c r="D57" s="61">
        <v>859</v>
      </c>
      <c r="E57" s="13">
        <v>300</v>
      </c>
      <c r="F57" s="13">
        <v>300</v>
      </c>
      <c r="G57" s="13">
        <v>259</v>
      </c>
      <c r="H57" s="13"/>
      <c r="I57" s="13"/>
      <c r="J57" s="13"/>
      <c r="K57" s="13"/>
      <c r="L57" s="14">
        <f t="shared" si="2"/>
        <v>859</v>
      </c>
      <c r="M57" s="14">
        <f t="shared" si="5"/>
        <v>4620.275</v>
      </c>
      <c r="N57" s="56">
        <f t="shared" si="7"/>
        <v>2310.1375</v>
      </c>
      <c r="O57" s="43">
        <f t="shared" si="8"/>
        <v>2310.1375</v>
      </c>
      <c r="P57" s="28" t="e">
        <f>#REF!+O57</f>
        <v>#REF!</v>
      </c>
      <c r="Q57" s="10">
        <f t="shared" si="6"/>
        <v>4620.275</v>
      </c>
    </row>
    <row r="58" spans="1:17" ht="12.75">
      <c r="A58" s="1">
        <v>51</v>
      </c>
      <c r="B58" s="2" t="s">
        <v>51</v>
      </c>
      <c r="C58" s="34">
        <v>1245</v>
      </c>
      <c r="D58" s="61">
        <v>1229</v>
      </c>
      <c r="E58" s="13">
        <v>300</v>
      </c>
      <c r="F58" s="13">
        <v>300</v>
      </c>
      <c r="G58" s="13">
        <v>300</v>
      </c>
      <c r="H58" s="13">
        <v>329</v>
      </c>
      <c r="I58" s="13"/>
      <c r="J58" s="13"/>
      <c r="K58" s="13"/>
      <c r="L58" s="14">
        <f t="shared" si="2"/>
        <v>1229</v>
      </c>
      <c r="M58" s="14">
        <f t="shared" si="5"/>
        <v>6463.05</v>
      </c>
      <c r="N58" s="56">
        <f t="shared" si="7"/>
        <v>3231.525</v>
      </c>
      <c r="O58" s="43">
        <f t="shared" si="8"/>
        <v>3231.525</v>
      </c>
      <c r="P58" s="28" t="e">
        <f>#REF!+O58</f>
        <v>#REF!</v>
      </c>
      <c r="Q58" s="10">
        <f t="shared" si="6"/>
        <v>6463.05</v>
      </c>
    </row>
    <row r="59" spans="1:17" ht="12.75">
      <c r="A59" s="3">
        <v>52</v>
      </c>
      <c r="B59" s="4" t="s">
        <v>52</v>
      </c>
      <c r="C59" s="34">
        <v>392</v>
      </c>
      <c r="D59" s="61">
        <v>388</v>
      </c>
      <c r="E59" s="13">
        <v>300</v>
      </c>
      <c r="F59" s="13">
        <v>88</v>
      </c>
      <c r="G59" s="13"/>
      <c r="H59" s="13"/>
      <c r="I59" s="13"/>
      <c r="J59" s="13"/>
      <c r="K59" s="13"/>
      <c r="L59" s="14">
        <f t="shared" si="2"/>
        <v>388</v>
      </c>
      <c r="M59" s="14">
        <f t="shared" si="5"/>
        <v>2124.32</v>
      </c>
      <c r="N59" s="56">
        <f t="shared" si="7"/>
        <v>1062.16</v>
      </c>
      <c r="O59" s="43">
        <f t="shared" si="8"/>
        <v>1062.16</v>
      </c>
      <c r="P59" s="28" t="e">
        <f>#REF!+O59</f>
        <v>#REF!</v>
      </c>
      <c r="Q59" s="10">
        <f t="shared" si="6"/>
        <v>2124.32</v>
      </c>
    </row>
    <row r="60" spans="1:17" ht="12.75">
      <c r="A60" s="3">
        <v>53</v>
      </c>
      <c r="B60" s="4" t="s">
        <v>53</v>
      </c>
      <c r="C60" s="34">
        <v>502</v>
      </c>
      <c r="D60" s="61">
        <v>526</v>
      </c>
      <c r="E60" s="13">
        <v>300</v>
      </c>
      <c r="F60" s="13">
        <v>226</v>
      </c>
      <c r="G60" s="13"/>
      <c r="H60" s="13"/>
      <c r="I60" s="13"/>
      <c r="J60" s="13"/>
      <c r="K60" s="13"/>
      <c r="L60" s="14">
        <f t="shared" si="2"/>
        <v>526</v>
      </c>
      <c r="M60" s="14">
        <f t="shared" si="5"/>
        <v>2868.14</v>
      </c>
      <c r="N60" s="56">
        <f t="shared" si="7"/>
        <v>1434.07</v>
      </c>
      <c r="O60" s="43">
        <f>M60-N60+1</f>
        <v>1435.07</v>
      </c>
      <c r="P60" s="28" t="e">
        <f>#REF!+O60</f>
        <v>#REF!</v>
      </c>
      <c r="Q60" s="10">
        <f t="shared" si="6"/>
        <v>2869.14</v>
      </c>
    </row>
    <row r="61" spans="1:17" ht="12.75">
      <c r="A61" s="3">
        <v>54</v>
      </c>
      <c r="B61" s="4" t="s">
        <v>54</v>
      </c>
      <c r="C61" s="34">
        <v>1338</v>
      </c>
      <c r="D61" s="61">
        <v>1172</v>
      </c>
      <c r="E61" s="13">
        <v>300</v>
      </c>
      <c r="F61" s="13">
        <v>300</v>
      </c>
      <c r="G61" s="13">
        <v>300</v>
      </c>
      <c r="H61" s="13">
        <v>272</v>
      </c>
      <c r="I61" s="13"/>
      <c r="J61" s="13"/>
      <c r="K61" s="13"/>
      <c r="L61" s="14">
        <f t="shared" si="2"/>
        <v>1172</v>
      </c>
      <c r="M61" s="14">
        <f t="shared" si="5"/>
        <v>6180.9</v>
      </c>
      <c r="N61" s="56">
        <f t="shared" si="7"/>
        <v>3090.45</v>
      </c>
      <c r="O61" s="43">
        <f>M61-N61+1</f>
        <v>3091.45</v>
      </c>
      <c r="P61" s="28" t="e">
        <f>#REF!+O61</f>
        <v>#REF!</v>
      </c>
      <c r="Q61" s="10">
        <f t="shared" si="6"/>
        <v>6181.9</v>
      </c>
    </row>
    <row r="62" spans="1:17" ht="12.75">
      <c r="A62" s="3">
        <v>55</v>
      </c>
      <c r="B62" s="4" t="s">
        <v>55</v>
      </c>
      <c r="C62" s="34">
        <v>404</v>
      </c>
      <c r="D62" s="61">
        <v>409</v>
      </c>
      <c r="E62" s="13">
        <v>300</v>
      </c>
      <c r="F62" s="13">
        <v>109</v>
      </c>
      <c r="G62" s="13"/>
      <c r="H62" s="13"/>
      <c r="I62" s="13"/>
      <c r="J62" s="13"/>
      <c r="K62" s="13"/>
      <c r="L62" s="14">
        <f t="shared" si="2"/>
        <v>409</v>
      </c>
      <c r="M62" s="14">
        <f t="shared" si="5"/>
        <v>2237.51</v>
      </c>
      <c r="N62" s="56">
        <f t="shared" si="7"/>
        <v>1118.755</v>
      </c>
      <c r="O62" s="43">
        <f>M62-N62+1</f>
        <v>1119.755</v>
      </c>
      <c r="P62" s="28" t="e">
        <f>#REF!+O62</f>
        <v>#REF!</v>
      </c>
      <c r="Q62" s="10">
        <f t="shared" si="6"/>
        <v>2238.51</v>
      </c>
    </row>
    <row r="63" spans="1:17" ht="12.75">
      <c r="A63" s="3">
        <v>56</v>
      </c>
      <c r="B63" s="4" t="s">
        <v>56</v>
      </c>
      <c r="C63" s="34">
        <v>1159</v>
      </c>
      <c r="D63" s="61">
        <v>1177</v>
      </c>
      <c r="E63" s="13">
        <v>300</v>
      </c>
      <c r="F63" s="13">
        <v>300</v>
      </c>
      <c r="G63" s="13">
        <v>300</v>
      </c>
      <c r="H63" s="13">
        <v>277</v>
      </c>
      <c r="I63" s="13"/>
      <c r="J63" s="13"/>
      <c r="K63" s="13"/>
      <c r="L63" s="14">
        <f t="shared" si="2"/>
        <v>1177</v>
      </c>
      <c r="M63" s="14">
        <f t="shared" si="5"/>
        <v>6205.65</v>
      </c>
      <c r="N63" s="56">
        <f t="shared" si="7"/>
        <v>3102.825</v>
      </c>
      <c r="O63" s="43">
        <f>M63-N63+1</f>
        <v>3103.825</v>
      </c>
      <c r="P63" s="28" t="e">
        <f>#REF!+O63</f>
        <v>#REF!</v>
      </c>
      <c r="Q63" s="10">
        <f t="shared" si="6"/>
        <v>6206.65</v>
      </c>
    </row>
    <row r="64" spans="1:17" ht="12.75">
      <c r="A64" s="19">
        <v>57</v>
      </c>
      <c r="B64" s="20" t="s">
        <v>57</v>
      </c>
      <c r="C64" s="71">
        <v>999</v>
      </c>
      <c r="D64" s="65">
        <v>988</v>
      </c>
      <c r="E64" s="21">
        <v>300</v>
      </c>
      <c r="F64" s="21">
        <v>300</v>
      </c>
      <c r="G64" s="21">
        <v>300</v>
      </c>
      <c r="H64" s="21">
        <v>88</v>
      </c>
      <c r="I64" s="21"/>
      <c r="J64" s="21"/>
      <c r="K64" s="21"/>
      <c r="L64" s="22">
        <f t="shared" si="2"/>
        <v>988</v>
      </c>
      <c r="M64" s="22">
        <f t="shared" si="5"/>
        <v>5270.1</v>
      </c>
      <c r="N64" s="72">
        <f t="shared" si="7"/>
        <v>2635.05</v>
      </c>
      <c r="O64" s="73">
        <f>M64-N64+1</f>
        <v>2636.05</v>
      </c>
      <c r="P64" s="28" t="e">
        <f>#REF!+O64</f>
        <v>#REF!</v>
      </c>
      <c r="Q64" s="10">
        <f t="shared" si="6"/>
        <v>5271.1</v>
      </c>
    </row>
    <row r="65" spans="1:17" ht="13.5" thickBot="1">
      <c r="A65" s="51">
        <v>58</v>
      </c>
      <c r="B65" s="52" t="s">
        <v>58</v>
      </c>
      <c r="C65" s="36">
        <v>386</v>
      </c>
      <c r="D65" s="63">
        <v>378</v>
      </c>
      <c r="E65" s="53">
        <v>300</v>
      </c>
      <c r="F65" s="53">
        <v>78</v>
      </c>
      <c r="G65" s="53"/>
      <c r="H65" s="53"/>
      <c r="I65" s="53"/>
      <c r="J65" s="53"/>
      <c r="K65" s="53"/>
      <c r="L65" s="44">
        <f t="shared" si="2"/>
        <v>378</v>
      </c>
      <c r="M65" s="44">
        <f t="shared" si="5"/>
        <v>2070.42</v>
      </c>
      <c r="N65" s="55">
        <f aca="true" t="shared" si="9" ref="N65:N94">M65/2</f>
        <v>1035.21</v>
      </c>
      <c r="O65" s="45">
        <f aca="true" t="shared" si="10" ref="O65:O94">M65-N65</f>
        <v>1035.21</v>
      </c>
      <c r="P65" s="28" t="e">
        <f>#REF!+O65</f>
        <v>#REF!</v>
      </c>
      <c r="Q65" s="10">
        <f t="shared" si="6"/>
        <v>2070.42</v>
      </c>
    </row>
    <row r="66" spans="1:17" ht="13.5" thickTop="1">
      <c r="A66" s="1">
        <v>59</v>
      </c>
      <c r="B66" s="2" t="s">
        <v>59</v>
      </c>
      <c r="C66" s="47">
        <v>1906</v>
      </c>
      <c r="D66" s="64">
        <v>1851</v>
      </c>
      <c r="E66" s="48">
        <v>300</v>
      </c>
      <c r="F66" s="48">
        <v>300</v>
      </c>
      <c r="G66" s="48">
        <v>300</v>
      </c>
      <c r="H66" s="48">
        <v>500</v>
      </c>
      <c r="I66" s="48">
        <v>451</v>
      </c>
      <c r="J66" s="48"/>
      <c r="K66" s="48"/>
      <c r="L66" s="49">
        <f t="shared" si="2"/>
        <v>1851</v>
      </c>
      <c r="M66" s="49">
        <f t="shared" si="5"/>
        <v>9417.925</v>
      </c>
      <c r="N66" s="56">
        <f t="shared" si="9"/>
        <v>4708.9625</v>
      </c>
      <c r="O66" s="50">
        <f>M66-N66-1</f>
        <v>4707.9625</v>
      </c>
      <c r="P66" s="28" t="e">
        <f>#REF!+O66</f>
        <v>#REF!</v>
      </c>
      <c r="Q66" s="10">
        <f t="shared" si="6"/>
        <v>9416.925</v>
      </c>
    </row>
    <row r="67" spans="1:17" ht="12.75">
      <c r="A67" s="3">
        <v>60</v>
      </c>
      <c r="B67" s="4" t="s">
        <v>60</v>
      </c>
      <c r="C67" s="34">
        <v>558</v>
      </c>
      <c r="D67" s="61">
        <v>524</v>
      </c>
      <c r="E67" s="13">
        <v>300</v>
      </c>
      <c r="F67" s="13">
        <v>224</v>
      </c>
      <c r="G67" s="13"/>
      <c r="H67" s="13"/>
      <c r="I67" s="13"/>
      <c r="J67" s="13"/>
      <c r="K67" s="13"/>
      <c r="L67" s="14">
        <f t="shared" si="2"/>
        <v>524</v>
      </c>
      <c r="M67" s="14">
        <f t="shared" si="5"/>
        <v>2857.3599999999997</v>
      </c>
      <c r="N67" s="56">
        <f t="shared" si="9"/>
        <v>1428.6799999999998</v>
      </c>
      <c r="O67" s="43">
        <f>M67-N67+1</f>
        <v>1429.6799999999998</v>
      </c>
      <c r="P67" s="28" t="e">
        <f>#REF!+O67</f>
        <v>#REF!</v>
      </c>
      <c r="Q67" s="10">
        <f t="shared" si="6"/>
        <v>2858.3599999999997</v>
      </c>
    </row>
    <row r="68" spans="1:17" ht="12.75">
      <c r="A68" s="3">
        <v>61</v>
      </c>
      <c r="B68" s="4" t="s">
        <v>61</v>
      </c>
      <c r="C68" s="34">
        <v>627</v>
      </c>
      <c r="D68" s="61">
        <v>613</v>
      </c>
      <c r="E68" s="13">
        <v>300</v>
      </c>
      <c r="F68" s="13">
        <v>300</v>
      </c>
      <c r="G68" s="13">
        <v>13</v>
      </c>
      <c r="H68" s="13"/>
      <c r="I68" s="13"/>
      <c r="J68" s="13"/>
      <c r="K68" s="13"/>
      <c r="L68" s="14">
        <f t="shared" si="2"/>
        <v>613</v>
      </c>
      <c r="M68" s="14">
        <f t="shared" si="5"/>
        <v>3334.925</v>
      </c>
      <c r="N68" s="56">
        <f t="shared" si="9"/>
        <v>1667.4625</v>
      </c>
      <c r="O68" s="43">
        <f t="shared" si="10"/>
        <v>1667.4625</v>
      </c>
      <c r="P68" s="28" t="e">
        <f>#REF!+O68</f>
        <v>#REF!</v>
      </c>
      <c r="Q68" s="10">
        <f t="shared" si="6"/>
        <v>3334.925</v>
      </c>
    </row>
    <row r="69" spans="1:17" ht="12.75">
      <c r="A69" s="1">
        <v>62</v>
      </c>
      <c r="B69" s="2" t="s">
        <v>62</v>
      </c>
      <c r="C69" s="34">
        <v>1883</v>
      </c>
      <c r="D69" s="61">
        <v>1904</v>
      </c>
      <c r="E69" s="13">
        <v>300</v>
      </c>
      <c r="F69" s="13">
        <v>300</v>
      </c>
      <c r="G69" s="13">
        <v>300</v>
      </c>
      <c r="H69" s="13">
        <v>500</v>
      </c>
      <c r="I69" s="13">
        <v>504</v>
      </c>
      <c r="J69" s="13"/>
      <c r="K69" s="13"/>
      <c r="L69" s="14">
        <f t="shared" si="2"/>
        <v>1904</v>
      </c>
      <c r="M69" s="14">
        <f t="shared" si="5"/>
        <v>9665.7</v>
      </c>
      <c r="N69" s="56">
        <f t="shared" si="9"/>
        <v>4832.85</v>
      </c>
      <c r="O69" s="43">
        <f t="shared" si="10"/>
        <v>4832.85</v>
      </c>
      <c r="P69" s="28" t="e">
        <f>#REF!+O69</f>
        <v>#REF!</v>
      </c>
      <c r="Q69" s="10">
        <f t="shared" si="6"/>
        <v>9665.7</v>
      </c>
    </row>
    <row r="70" spans="1:17" ht="12.75">
      <c r="A70" s="3">
        <v>63</v>
      </c>
      <c r="B70" s="4" t="s">
        <v>63</v>
      </c>
      <c r="C70" s="34">
        <v>1812</v>
      </c>
      <c r="D70" s="61">
        <v>1841</v>
      </c>
      <c r="E70" s="13">
        <v>300</v>
      </c>
      <c r="F70" s="13">
        <v>300</v>
      </c>
      <c r="G70" s="13">
        <v>300</v>
      </c>
      <c r="H70" s="13">
        <v>500</v>
      </c>
      <c r="I70" s="13">
        <v>441</v>
      </c>
      <c r="J70" s="13"/>
      <c r="K70" s="13"/>
      <c r="L70" s="14">
        <f t="shared" si="2"/>
        <v>1841</v>
      </c>
      <c r="M70" s="14">
        <f t="shared" si="5"/>
        <v>9371.175</v>
      </c>
      <c r="N70" s="56">
        <f t="shared" si="9"/>
        <v>4685.5875</v>
      </c>
      <c r="O70" s="43">
        <f t="shared" si="10"/>
        <v>4685.5875</v>
      </c>
      <c r="P70" s="28" t="e">
        <f>#REF!+O70</f>
        <v>#REF!</v>
      </c>
      <c r="Q70" s="10">
        <f t="shared" si="6"/>
        <v>9371.175</v>
      </c>
    </row>
    <row r="71" spans="1:17" ht="12.75">
      <c r="A71" s="3">
        <v>64</v>
      </c>
      <c r="B71" s="4" t="s">
        <v>64</v>
      </c>
      <c r="C71" s="34">
        <v>617</v>
      </c>
      <c r="D71" s="61">
        <v>591</v>
      </c>
      <c r="E71" s="13">
        <v>300</v>
      </c>
      <c r="F71" s="13">
        <v>291</v>
      </c>
      <c r="G71" s="13"/>
      <c r="H71" s="13"/>
      <c r="I71" s="13"/>
      <c r="J71" s="13"/>
      <c r="K71" s="13"/>
      <c r="L71" s="14">
        <f t="shared" si="2"/>
        <v>591</v>
      </c>
      <c r="M71" s="14">
        <f aca="true" t="shared" si="11" ref="M71:M102">(E71*5.5)+(F71*5.39)+(G71*5.225)+(H71*4.95)+(I71*4.675)+(J71*4.4)+(K71*4.06)</f>
        <v>3218.49</v>
      </c>
      <c r="N71" s="56">
        <f t="shared" si="9"/>
        <v>1609.245</v>
      </c>
      <c r="O71" s="43">
        <f t="shared" si="10"/>
        <v>1609.245</v>
      </c>
      <c r="P71" s="28" t="e">
        <f>#REF!+O71</f>
        <v>#REF!</v>
      </c>
      <c r="Q71" s="10">
        <f aca="true" t="shared" si="12" ref="Q71:Q102">N71+O71</f>
        <v>3218.49</v>
      </c>
    </row>
    <row r="72" spans="1:17" ht="12.75">
      <c r="A72" s="3">
        <v>65</v>
      </c>
      <c r="B72" s="4" t="s">
        <v>65</v>
      </c>
      <c r="C72" s="34">
        <v>353</v>
      </c>
      <c r="D72" s="61">
        <v>341</v>
      </c>
      <c r="E72" s="13">
        <v>300</v>
      </c>
      <c r="F72" s="13">
        <v>41</v>
      </c>
      <c r="G72" s="13"/>
      <c r="H72" s="13"/>
      <c r="I72" s="13"/>
      <c r="J72" s="13"/>
      <c r="K72" s="13"/>
      <c r="L72" s="14">
        <f aca="true" t="shared" si="13" ref="L72:L109">SUM(E72:K72)</f>
        <v>341</v>
      </c>
      <c r="M72" s="14">
        <f t="shared" si="11"/>
        <v>1870.99</v>
      </c>
      <c r="N72" s="56">
        <f t="shared" si="9"/>
        <v>935.495</v>
      </c>
      <c r="O72" s="43">
        <f t="shared" si="10"/>
        <v>935.495</v>
      </c>
      <c r="P72" s="28" t="e">
        <f>#REF!+O72</f>
        <v>#REF!</v>
      </c>
      <c r="Q72" s="10">
        <f t="shared" si="12"/>
        <v>1870.99</v>
      </c>
    </row>
    <row r="73" spans="1:17" ht="12.75">
      <c r="A73" s="3">
        <v>66</v>
      </c>
      <c r="B73" s="4" t="s">
        <v>66</v>
      </c>
      <c r="C73" s="34">
        <v>899</v>
      </c>
      <c r="D73" s="61">
        <v>887</v>
      </c>
      <c r="E73" s="13">
        <v>300</v>
      </c>
      <c r="F73" s="13">
        <v>300</v>
      </c>
      <c r="G73" s="13">
        <v>287</v>
      </c>
      <c r="H73" s="13"/>
      <c r="I73" s="13"/>
      <c r="J73" s="13"/>
      <c r="K73" s="13"/>
      <c r="L73" s="14">
        <f t="shared" si="13"/>
        <v>887</v>
      </c>
      <c r="M73" s="14">
        <f t="shared" si="11"/>
        <v>4766.575</v>
      </c>
      <c r="N73" s="56">
        <f t="shared" si="9"/>
        <v>2383.2875</v>
      </c>
      <c r="O73" s="43">
        <f>M73-N73-1</f>
        <v>2382.2875</v>
      </c>
      <c r="P73" s="28" t="e">
        <f>#REF!+O73</f>
        <v>#REF!</v>
      </c>
      <c r="Q73" s="10">
        <f t="shared" si="12"/>
        <v>4765.575</v>
      </c>
    </row>
    <row r="74" spans="1:17" ht="12.75">
      <c r="A74" s="3">
        <v>67</v>
      </c>
      <c r="B74" s="4" t="s">
        <v>67</v>
      </c>
      <c r="C74" s="34">
        <v>2321</v>
      </c>
      <c r="D74" s="61">
        <v>2368</v>
      </c>
      <c r="E74" s="13">
        <v>300</v>
      </c>
      <c r="F74" s="13">
        <v>300</v>
      </c>
      <c r="G74" s="13">
        <v>300</v>
      </c>
      <c r="H74" s="13">
        <v>500</v>
      </c>
      <c r="I74" s="13">
        <v>900</v>
      </c>
      <c r="J74" s="13">
        <v>68</v>
      </c>
      <c r="K74" s="13"/>
      <c r="L74" s="14">
        <f t="shared" si="13"/>
        <v>2368</v>
      </c>
      <c r="M74" s="14">
        <f t="shared" si="11"/>
        <v>11816.2</v>
      </c>
      <c r="N74" s="56">
        <f t="shared" si="9"/>
        <v>5908.1</v>
      </c>
      <c r="O74" s="43">
        <f>M74-N74-1</f>
        <v>5907.1</v>
      </c>
      <c r="P74" s="28" t="e">
        <f>#REF!+O74</f>
        <v>#REF!</v>
      </c>
      <c r="Q74" s="10">
        <f t="shared" si="12"/>
        <v>11815.2</v>
      </c>
    </row>
    <row r="75" spans="1:17" ht="12.75">
      <c r="A75" s="3">
        <v>68</v>
      </c>
      <c r="B75" s="4" t="s">
        <v>68</v>
      </c>
      <c r="C75" s="34">
        <v>1440</v>
      </c>
      <c r="D75" s="61">
        <v>1403</v>
      </c>
      <c r="E75" s="13">
        <v>300</v>
      </c>
      <c r="F75" s="13">
        <v>300</v>
      </c>
      <c r="G75" s="13">
        <v>300</v>
      </c>
      <c r="H75" s="13">
        <v>500</v>
      </c>
      <c r="I75" s="13">
        <v>3</v>
      </c>
      <c r="J75" s="13"/>
      <c r="K75" s="13"/>
      <c r="L75" s="14">
        <f t="shared" si="13"/>
        <v>1403</v>
      </c>
      <c r="M75" s="14">
        <f t="shared" si="11"/>
        <v>7323.525</v>
      </c>
      <c r="N75" s="56">
        <f t="shared" si="9"/>
        <v>3661.7625</v>
      </c>
      <c r="O75" s="43">
        <f>M75-N75+1</f>
        <v>3662.7625</v>
      </c>
      <c r="P75" s="28" t="e">
        <f>#REF!+O75</f>
        <v>#REF!</v>
      </c>
      <c r="Q75" s="10">
        <f t="shared" si="12"/>
        <v>7324.525</v>
      </c>
    </row>
    <row r="76" spans="1:17" ht="12.75">
      <c r="A76" s="3">
        <v>69</v>
      </c>
      <c r="B76" s="4" t="s">
        <v>69</v>
      </c>
      <c r="C76" s="34">
        <v>2466</v>
      </c>
      <c r="D76" s="61">
        <v>2337</v>
      </c>
      <c r="E76" s="13">
        <v>300</v>
      </c>
      <c r="F76" s="13">
        <v>300</v>
      </c>
      <c r="G76" s="13">
        <v>300</v>
      </c>
      <c r="H76" s="13">
        <v>500</v>
      </c>
      <c r="I76" s="13">
        <v>900</v>
      </c>
      <c r="J76" s="13">
        <v>37</v>
      </c>
      <c r="K76" s="13"/>
      <c r="L76" s="14">
        <f t="shared" si="13"/>
        <v>2337</v>
      </c>
      <c r="M76" s="14">
        <f t="shared" si="11"/>
        <v>11679.8</v>
      </c>
      <c r="N76" s="56">
        <f t="shared" si="9"/>
        <v>5839.9</v>
      </c>
      <c r="O76" s="43">
        <f>M76-N76-1</f>
        <v>5838.9</v>
      </c>
      <c r="P76" s="28" t="e">
        <f>#REF!+O76</f>
        <v>#REF!</v>
      </c>
      <c r="Q76" s="10">
        <f t="shared" si="12"/>
        <v>11678.8</v>
      </c>
    </row>
    <row r="77" spans="1:17" ht="12.75">
      <c r="A77" s="3">
        <v>70</v>
      </c>
      <c r="B77" s="4" t="s">
        <v>70</v>
      </c>
      <c r="C77" s="34">
        <v>345</v>
      </c>
      <c r="D77" s="61">
        <v>324</v>
      </c>
      <c r="E77" s="13">
        <v>300</v>
      </c>
      <c r="F77" s="13">
        <v>24</v>
      </c>
      <c r="G77" s="13"/>
      <c r="H77" s="13"/>
      <c r="I77" s="13"/>
      <c r="J77" s="13"/>
      <c r="K77" s="13"/>
      <c r="L77" s="14">
        <f t="shared" si="13"/>
        <v>324</v>
      </c>
      <c r="M77" s="14">
        <f t="shared" si="11"/>
        <v>1779.36</v>
      </c>
      <c r="N77" s="56">
        <f t="shared" si="9"/>
        <v>889.68</v>
      </c>
      <c r="O77" s="43">
        <f>M77-N77+1</f>
        <v>890.68</v>
      </c>
      <c r="P77" s="28" t="e">
        <f>#REF!+O77</f>
        <v>#REF!</v>
      </c>
      <c r="Q77" s="10">
        <f t="shared" si="12"/>
        <v>1780.36</v>
      </c>
    </row>
    <row r="78" spans="1:17" ht="12.75">
      <c r="A78" s="3">
        <v>71</v>
      </c>
      <c r="B78" s="4" t="s">
        <v>71</v>
      </c>
      <c r="C78" s="34">
        <v>858</v>
      </c>
      <c r="D78" s="61">
        <v>749</v>
      </c>
      <c r="E78" s="13">
        <v>300</v>
      </c>
      <c r="F78" s="13">
        <v>300</v>
      </c>
      <c r="G78" s="13">
        <v>149</v>
      </c>
      <c r="H78" s="13"/>
      <c r="I78" s="13"/>
      <c r="J78" s="13"/>
      <c r="K78" s="13"/>
      <c r="L78" s="14">
        <f t="shared" si="13"/>
        <v>749</v>
      </c>
      <c r="M78" s="14">
        <f t="shared" si="11"/>
        <v>4045.525</v>
      </c>
      <c r="N78" s="56">
        <f t="shared" si="9"/>
        <v>2022.7625</v>
      </c>
      <c r="O78" s="43">
        <f>M78-N78-1</f>
        <v>2021.7625</v>
      </c>
      <c r="P78" s="28" t="e">
        <f>#REF!+O78</f>
        <v>#REF!</v>
      </c>
      <c r="Q78" s="10">
        <f t="shared" si="12"/>
        <v>4044.525</v>
      </c>
    </row>
    <row r="79" spans="1:17" ht="12.75">
      <c r="A79" s="3">
        <v>72</v>
      </c>
      <c r="B79" s="4" t="s">
        <v>72</v>
      </c>
      <c r="C79" s="34">
        <v>590</v>
      </c>
      <c r="D79" s="61">
        <v>595</v>
      </c>
      <c r="E79" s="13">
        <v>300</v>
      </c>
      <c r="F79" s="13">
        <v>295</v>
      </c>
      <c r="G79" s="13"/>
      <c r="H79" s="13"/>
      <c r="I79" s="13"/>
      <c r="J79" s="13"/>
      <c r="K79" s="13"/>
      <c r="L79" s="14">
        <f t="shared" si="13"/>
        <v>595</v>
      </c>
      <c r="M79" s="14">
        <f t="shared" si="11"/>
        <v>3240.05</v>
      </c>
      <c r="N79" s="56">
        <f t="shared" si="9"/>
        <v>1620.025</v>
      </c>
      <c r="O79" s="43">
        <f>M79-N79-1</f>
        <v>1619.025</v>
      </c>
      <c r="P79" s="28" t="e">
        <f>#REF!+O79</f>
        <v>#REF!</v>
      </c>
      <c r="Q79" s="10">
        <f t="shared" si="12"/>
        <v>3239.05</v>
      </c>
    </row>
    <row r="80" spans="1:17" ht="12.75">
      <c r="A80" s="3">
        <v>73</v>
      </c>
      <c r="B80" s="4" t="s">
        <v>73</v>
      </c>
      <c r="C80" s="34">
        <v>601</v>
      </c>
      <c r="D80" s="61">
        <v>575</v>
      </c>
      <c r="E80" s="13">
        <v>300</v>
      </c>
      <c r="F80" s="13">
        <v>275</v>
      </c>
      <c r="G80" s="13"/>
      <c r="H80" s="13"/>
      <c r="I80" s="13"/>
      <c r="J80" s="13"/>
      <c r="K80" s="13"/>
      <c r="L80" s="14">
        <f t="shared" si="13"/>
        <v>575</v>
      </c>
      <c r="M80" s="14">
        <f t="shared" si="11"/>
        <v>3132.25</v>
      </c>
      <c r="N80" s="56">
        <f t="shared" si="9"/>
        <v>1566.125</v>
      </c>
      <c r="O80" s="43">
        <f t="shared" si="10"/>
        <v>1566.125</v>
      </c>
      <c r="P80" s="28" t="e">
        <f>#REF!+O80</f>
        <v>#REF!</v>
      </c>
      <c r="Q80" s="10">
        <f t="shared" si="12"/>
        <v>3132.25</v>
      </c>
    </row>
    <row r="81" spans="1:17" ht="12.75">
      <c r="A81" s="3">
        <v>74</v>
      </c>
      <c r="B81" s="4" t="s">
        <v>74</v>
      </c>
      <c r="C81" s="34">
        <v>717</v>
      </c>
      <c r="D81" s="61">
        <v>623</v>
      </c>
      <c r="E81" s="13">
        <v>300</v>
      </c>
      <c r="F81" s="13">
        <v>300</v>
      </c>
      <c r="G81" s="13">
        <v>23</v>
      </c>
      <c r="H81" s="13"/>
      <c r="I81" s="13"/>
      <c r="J81" s="13"/>
      <c r="K81" s="13"/>
      <c r="L81" s="14">
        <f t="shared" si="13"/>
        <v>623</v>
      </c>
      <c r="M81" s="14">
        <f t="shared" si="11"/>
        <v>3387.175</v>
      </c>
      <c r="N81" s="56">
        <f t="shared" si="9"/>
        <v>1693.5875</v>
      </c>
      <c r="O81" s="43">
        <f t="shared" si="10"/>
        <v>1693.5875</v>
      </c>
      <c r="P81" s="28" t="e">
        <f>#REF!+O81</f>
        <v>#REF!</v>
      </c>
      <c r="Q81" s="10">
        <f t="shared" si="12"/>
        <v>3387.175</v>
      </c>
    </row>
    <row r="82" spans="1:17" ht="12.75">
      <c r="A82" s="3">
        <v>75</v>
      </c>
      <c r="B82" s="4" t="s">
        <v>75</v>
      </c>
      <c r="C82" s="34">
        <v>1767</v>
      </c>
      <c r="D82" s="61">
        <v>1699</v>
      </c>
      <c r="E82" s="13">
        <v>300</v>
      </c>
      <c r="F82" s="13">
        <v>300</v>
      </c>
      <c r="G82" s="13">
        <v>300</v>
      </c>
      <c r="H82" s="13">
        <v>500</v>
      </c>
      <c r="I82" s="13">
        <v>299</v>
      </c>
      <c r="J82" s="13"/>
      <c r="K82" s="13"/>
      <c r="L82" s="14">
        <f t="shared" si="13"/>
        <v>1699</v>
      </c>
      <c r="M82" s="14">
        <f t="shared" si="11"/>
        <v>8707.325</v>
      </c>
      <c r="N82" s="56">
        <f t="shared" si="9"/>
        <v>4353.6625</v>
      </c>
      <c r="O82" s="43">
        <f>M82-N82-1</f>
        <v>4352.6625</v>
      </c>
      <c r="P82" s="28" t="e">
        <f>#REF!+O82</f>
        <v>#REF!</v>
      </c>
      <c r="Q82" s="10">
        <f t="shared" si="12"/>
        <v>8706.325</v>
      </c>
    </row>
    <row r="83" spans="1:17" ht="12.75">
      <c r="A83" s="3">
        <v>76</v>
      </c>
      <c r="B83" s="4" t="s">
        <v>76</v>
      </c>
      <c r="C83" s="34">
        <v>1285</v>
      </c>
      <c r="D83" s="61">
        <v>1207</v>
      </c>
      <c r="E83" s="13">
        <v>300</v>
      </c>
      <c r="F83" s="13">
        <v>300</v>
      </c>
      <c r="G83" s="13">
        <v>300</v>
      </c>
      <c r="H83" s="13">
        <v>307</v>
      </c>
      <c r="I83" s="13"/>
      <c r="J83" s="13"/>
      <c r="K83" s="13"/>
      <c r="L83" s="14">
        <f t="shared" si="13"/>
        <v>1207</v>
      </c>
      <c r="M83" s="14">
        <f t="shared" si="11"/>
        <v>6354.15</v>
      </c>
      <c r="N83" s="56">
        <f t="shared" si="9"/>
        <v>3177.075</v>
      </c>
      <c r="O83" s="43">
        <f t="shared" si="10"/>
        <v>3177.075</v>
      </c>
      <c r="P83" s="28" t="e">
        <f>#REF!+O83</f>
        <v>#REF!</v>
      </c>
      <c r="Q83" s="10">
        <f t="shared" si="12"/>
        <v>6354.15</v>
      </c>
    </row>
    <row r="84" spans="1:17" ht="12.75">
      <c r="A84" s="3">
        <v>77</v>
      </c>
      <c r="B84" s="4" t="s">
        <v>77</v>
      </c>
      <c r="C84" s="34">
        <v>749</v>
      </c>
      <c r="D84" s="61">
        <v>702</v>
      </c>
      <c r="E84" s="13">
        <v>300</v>
      </c>
      <c r="F84" s="13">
        <v>300</v>
      </c>
      <c r="G84" s="13">
        <v>102</v>
      </c>
      <c r="H84" s="13"/>
      <c r="I84" s="13"/>
      <c r="J84" s="13"/>
      <c r="K84" s="13"/>
      <c r="L84" s="14">
        <f t="shared" si="13"/>
        <v>702</v>
      </c>
      <c r="M84" s="14">
        <f t="shared" si="11"/>
        <v>3799.95</v>
      </c>
      <c r="N84" s="56">
        <f t="shared" si="9"/>
        <v>1899.975</v>
      </c>
      <c r="O84" s="43">
        <f t="shared" si="10"/>
        <v>1899.975</v>
      </c>
      <c r="P84" s="28" t="e">
        <f>#REF!+O84</f>
        <v>#REF!</v>
      </c>
      <c r="Q84" s="10">
        <f t="shared" si="12"/>
        <v>3799.95</v>
      </c>
    </row>
    <row r="85" spans="1:17" ht="12.75">
      <c r="A85" s="3">
        <v>78</v>
      </c>
      <c r="B85" s="4" t="s">
        <v>78</v>
      </c>
      <c r="C85" s="34">
        <v>914</v>
      </c>
      <c r="D85" s="61">
        <v>845</v>
      </c>
      <c r="E85" s="13">
        <v>300</v>
      </c>
      <c r="F85" s="13">
        <v>300</v>
      </c>
      <c r="G85" s="13">
        <v>245</v>
      </c>
      <c r="H85" s="13"/>
      <c r="I85" s="13"/>
      <c r="J85" s="13"/>
      <c r="K85" s="13"/>
      <c r="L85" s="14">
        <f t="shared" si="13"/>
        <v>845</v>
      </c>
      <c r="M85" s="14">
        <f t="shared" si="11"/>
        <v>4547.125</v>
      </c>
      <c r="N85" s="56">
        <f t="shared" si="9"/>
        <v>2273.5625</v>
      </c>
      <c r="O85" s="43">
        <f t="shared" si="10"/>
        <v>2273.5625</v>
      </c>
      <c r="P85" s="28" t="e">
        <f>#REF!+O85</f>
        <v>#REF!</v>
      </c>
      <c r="Q85" s="10">
        <f t="shared" si="12"/>
        <v>4547.125</v>
      </c>
    </row>
    <row r="86" spans="1:17" ht="12.75">
      <c r="A86" s="3">
        <v>79</v>
      </c>
      <c r="B86" s="4" t="s">
        <v>79</v>
      </c>
      <c r="C86" s="34">
        <v>1328</v>
      </c>
      <c r="D86" s="61">
        <v>1339</v>
      </c>
      <c r="E86" s="13">
        <v>300</v>
      </c>
      <c r="F86" s="13">
        <v>300</v>
      </c>
      <c r="G86" s="13">
        <v>300</v>
      </c>
      <c r="H86" s="13">
        <v>439</v>
      </c>
      <c r="I86" s="13"/>
      <c r="J86" s="13"/>
      <c r="K86" s="13"/>
      <c r="L86" s="14">
        <f t="shared" si="13"/>
        <v>1339</v>
      </c>
      <c r="M86" s="14">
        <f t="shared" si="11"/>
        <v>7007.55</v>
      </c>
      <c r="N86" s="56">
        <f t="shared" si="9"/>
        <v>3503.775</v>
      </c>
      <c r="O86" s="43">
        <f>M86-N86-1</f>
        <v>3502.775</v>
      </c>
      <c r="P86" s="28" t="e">
        <f>#REF!+O86</f>
        <v>#REF!</v>
      </c>
      <c r="Q86" s="10">
        <f t="shared" si="12"/>
        <v>7006.55</v>
      </c>
    </row>
    <row r="87" spans="1:17" ht="12.75">
      <c r="A87" s="3">
        <v>80</v>
      </c>
      <c r="B87" s="4" t="s">
        <v>80</v>
      </c>
      <c r="C87" s="34">
        <v>1312</v>
      </c>
      <c r="D87" s="61">
        <v>1358</v>
      </c>
      <c r="E87" s="13">
        <v>300</v>
      </c>
      <c r="F87" s="13">
        <v>300</v>
      </c>
      <c r="G87" s="13">
        <v>300</v>
      </c>
      <c r="H87" s="13">
        <v>458</v>
      </c>
      <c r="I87" s="13"/>
      <c r="J87" s="13"/>
      <c r="K87" s="13"/>
      <c r="L87" s="14">
        <f t="shared" si="13"/>
        <v>1358</v>
      </c>
      <c r="M87" s="14">
        <f t="shared" si="11"/>
        <v>7101.6</v>
      </c>
      <c r="N87" s="56">
        <f t="shared" si="9"/>
        <v>3550.8</v>
      </c>
      <c r="O87" s="43">
        <f t="shared" si="10"/>
        <v>3550.8</v>
      </c>
      <c r="P87" s="28" t="e">
        <f>#REF!+O87</f>
        <v>#REF!</v>
      </c>
      <c r="Q87" s="10">
        <f t="shared" si="12"/>
        <v>7101.6</v>
      </c>
    </row>
    <row r="88" spans="1:17" ht="12.75">
      <c r="A88" s="3">
        <v>81</v>
      </c>
      <c r="B88" s="4" t="s">
        <v>81</v>
      </c>
      <c r="C88" s="34">
        <v>675</v>
      </c>
      <c r="D88" s="61">
        <v>664</v>
      </c>
      <c r="E88" s="13">
        <v>300</v>
      </c>
      <c r="F88" s="13">
        <v>300</v>
      </c>
      <c r="G88" s="13">
        <v>64</v>
      </c>
      <c r="H88" s="13"/>
      <c r="I88" s="13"/>
      <c r="J88" s="13"/>
      <c r="K88" s="13"/>
      <c r="L88" s="14">
        <f t="shared" si="13"/>
        <v>664</v>
      </c>
      <c r="M88" s="14">
        <f t="shared" si="11"/>
        <v>3601.4</v>
      </c>
      <c r="N88" s="56">
        <f t="shared" si="9"/>
        <v>1800.7</v>
      </c>
      <c r="O88" s="43">
        <f>M88-N88+1</f>
        <v>1801.7</v>
      </c>
      <c r="P88" s="28" t="e">
        <f>#REF!+O88</f>
        <v>#REF!</v>
      </c>
      <c r="Q88" s="10">
        <f t="shared" si="12"/>
        <v>3602.4</v>
      </c>
    </row>
    <row r="89" spans="1:17" ht="12.75">
      <c r="A89" s="3">
        <v>82</v>
      </c>
      <c r="B89" s="4" t="s">
        <v>82</v>
      </c>
      <c r="C89" s="34">
        <v>765</v>
      </c>
      <c r="D89" s="61">
        <v>803</v>
      </c>
      <c r="E89" s="13">
        <v>300</v>
      </c>
      <c r="F89" s="13">
        <v>300</v>
      </c>
      <c r="G89" s="13">
        <v>203</v>
      </c>
      <c r="H89" s="13"/>
      <c r="I89" s="13"/>
      <c r="J89" s="13"/>
      <c r="K89" s="13"/>
      <c r="L89" s="14">
        <f t="shared" si="13"/>
        <v>803</v>
      </c>
      <c r="M89" s="14">
        <f t="shared" si="11"/>
        <v>4327.675</v>
      </c>
      <c r="N89" s="56">
        <f t="shared" si="9"/>
        <v>2163.8375</v>
      </c>
      <c r="O89" s="43">
        <f>M89-N89-1</f>
        <v>2162.8375</v>
      </c>
      <c r="P89" s="28" t="e">
        <f>#REF!+O89</f>
        <v>#REF!</v>
      </c>
      <c r="Q89" s="10">
        <f t="shared" si="12"/>
        <v>4326.675</v>
      </c>
    </row>
    <row r="90" spans="1:17" ht="12.75">
      <c r="A90" s="1">
        <v>83</v>
      </c>
      <c r="B90" s="2" t="s">
        <v>83</v>
      </c>
      <c r="C90" s="34">
        <v>914</v>
      </c>
      <c r="D90" s="61">
        <v>820</v>
      </c>
      <c r="E90" s="13">
        <v>300</v>
      </c>
      <c r="F90" s="13">
        <v>300</v>
      </c>
      <c r="G90" s="13">
        <v>220</v>
      </c>
      <c r="H90" s="13"/>
      <c r="I90" s="13"/>
      <c r="J90" s="13"/>
      <c r="K90" s="13"/>
      <c r="L90" s="14">
        <f t="shared" si="13"/>
        <v>820</v>
      </c>
      <c r="M90" s="14">
        <f t="shared" si="11"/>
        <v>4416.5</v>
      </c>
      <c r="N90" s="56">
        <f t="shared" si="9"/>
        <v>2208.25</v>
      </c>
      <c r="O90" s="43">
        <f t="shared" si="10"/>
        <v>2208.25</v>
      </c>
      <c r="P90" s="28" t="e">
        <f>#REF!+O90</f>
        <v>#REF!</v>
      </c>
      <c r="Q90" s="10">
        <f t="shared" si="12"/>
        <v>4416.5</v>
      </c>
    </row>
    <row r="91" spans="1:17" ht="12.75">
      <c r="A91" s="3">
        <v>84</v>
      </c>
      <c r="B91" s="4" t="s">
        <v>84</v>
      </c>
      <c r="C91" s="34">
        <v>722</v>
      </c>
      <c r="D91" s="61">
        <v>700</v>
      </c>
      <c r="E91" s="13">
        <v>300</v>
      </c>
      <c r="F91" s="13">
        <v>300</v>
      </c>
      <c r="G91" s="13">
        <v>100</v>
      </c>
      <c r="H91" s="13"/>
      <c r="I91" s="13"/>
      <c r="J91" s="13"/>
      <c r="K91" s="13"/>
      <c r="L91" s="14">
        <f t="shared" si="13"/>
        <v>700</v>
      </c>
      <c r="M91" s="14">
        <f t="shared" si="11"/>
        <v>3789.5</v>
      </c>
      <c r="N91" s="56">
        <f t="shared" si="9"/>
        <v>1894.75</v>
      </c>
      <c r="O91" s="43">
        <f t="shared" si="10"/>
        <v>1894.75</v>
      </c>
      <c r="P91" s="28" t="e">
        <f>#REF!+O91</f>
        <v>#REF!</v>
      </c>
      <c r="Q91" s="10">
        <f t="shared" si="12"/>
        <v>3789.5</v>
      </c>
    </row>
    <row r="92" spans="1:17" ht="12.75">
      <c r="A92" s="3">
        <v>85</v>
      </c>
      <c r="B92" s="4" t="s">
        <v>85</v>
      </c>
      <c r="C92" s="34">
        <v>1547</v>
      </c>
      <c r="D92" s="61">
        <v>1489</v>
      </c>
      <c r="E92" s="13">
        <v>300</v>
      </c>
      <c r="F92" s="13">
        <v>300</v>
      </c>
      <c r="G92" s="13">
        <v>300</v>
      </c>
      <c r="H92" s="13">
        <v>500</v>
      </c>
      <c r="I92" s="13">
        <v>89</v>
      </c>
      <c r="J92" s="13"/>
      <c r="K92" s="13"/>
      <c r="L92" s="14">
        <f t="shared" si="13"/>
        <v>1489</v>
      </c>
      <c r="M92" s="14">
        <f t="shared" si="11"/>
        <v>7725.575</v>
      </c>
      <c r="N92" s="56">
        <f t="shared" si="9"/>
        <v>3862.7875</v>
      </c>
      <c r="O92" s="43">
        <f>M92-N92+1</f>
        <v>3863.7875</v>
      </c>
      <c r="P92" s="28" t="e">
        <f>#REF!+O92</f>
        <v>#REF!</v>
      </c>
      <c r="Q92" s="10">
        <f t="shared" si="12"/>
        <v>7726.575</v>
      </c>
    </row>
    <row r="93" spans="1:17" ht="12.75">
      <c r="A93" s="3">
        <v>86</v>
      </c>
      <c r="B93" s="4" t="s">
        <v>86</v>
      </c>
      <c r="C93" s="34">
        <v>1559</v>
      </c>
      <c r="D93" s="61">
        <v>1475</v>
      </c>
      <c r="E93" s="13">
        <v>300</v>
      </c>
      <c r="F93" s="13">
        <v>300</v>
      </c>
      <c r="G93" s="13">
        <v>300</v>
      </c>
      <c r="H93" s="13">
        <v>500</v>
      </c>
      <c r="I93" s="13">
        <v>75</v>
      </c>
      <c r="J93" s="13"/>
      <c r="K93" s="13"/>
      <c r="L93" s="14">
        <f t="shared" si="13"/>
        <v>1475</v>
      </c>
      <c r="M93" s="14">
        <f t="shared" si="11"/>
        <v>7660.125</v>
      </c>
      <c r="N93" s="56">
        <f t="shared" si="9"/>
        <v>3830.0625</v>
      </c>
      <c r="O93" s="43">
        <f>M93-N93+1</f>
        <v>3831.0625</v>
      </c>
      <c r="P93" s="28" t="e">
        <f>#REF!+O93</f>
        <v>#REF!</v>
      </c>
      <c r="Q93" s="10">
        <f t="shared" si="12"/>
        <v>7661.125</v>
      </c>
    </row>
    <row r="94" spans="1:17" ht="12.75">
      <c r="A94" s="3">
        <v>87</v>
      </c>
      <c r="B94" s="4" t="s">
        <v>87</v>
      </c>
      <c r="C94" s="34">
        <v>1262</v>
      </c>
      <c r="D94" s="61">
        <v>1257</v>
      </c>
      <c r="E94" s="13">
        <v>300</v>
      </c>
      <c r="F94" s="13">
        <v>300</v>
      </c>
      <c r="G94" s="13">
        <v>300</v>
      </c>
      <c r="H94" s="13">
        <v>357</v>
      </c>
      <c r="I94" s="13"/>
      <c r="J94" s="13"/>
      <c r="K94" s="13"/>
      <c r="L94" s="14">
        <f t="shared" si="13"/>
        <v>1257</v>
      </c>
      <c r="M94" s="14">
        <f t="shared" si="11"/>
        <v>6601.65</v>
      </c>
      <c r="N94" s="56">
        <f t="shared" si="9"/>
        <v>3300.825</v>
      </c>
      <c r="O94" s="43">
        <f t="shared" si="10"/>
        <v>3300.825</v>
      </c>
      <c r="P94" s="28" t="e">
        <f>#REF!+O94</f>
        <v>#REF!</v>
      </c>
      <c r="Q94" s="10">
        <f t="shared" si="12"/>
        <v>6601.65</v>
      </c>
    </row>
    <row r="95" spans="1:17" ht="12.75">
      <c r="A95" s="3">
        <v>88</v>
      </c>
      <c r="B95" s="4" t="s">
        <v>88</v>
      </c>
      <c r="C95" s="34">
        <v>554</v>
      </c>
      <c r="D95" s="61">
        <v>903</v>
      </c>
      <c r="E95" s="13">
        <v>300</v>
      </c>
      <c r="F95" s="13">
        <v>300</v>
      </c>
      <c r="G95" s="13">
        <v>300</v>
      </c>
      <c r="H95" s="13">
        <v>3</v>
      </c>
      <c r="I95" s="13"/>
      <c r="J95" s="13"/>
      <c r="K95" s="13"/>
      <c r="L95" s="14">
        <f t="shared" si="13"/>
        <v>903</v>
      </c>
      <c r="M95" s="14">
        <f t="shared" si="11"/>
        <v>4849.35</v>
      </c>
      <c r="N95" s="54">
        <f aca="true" t="shared" si="14" ref="N95:N109">M95/2</f>
        <v>2424.675</v>
      </c>
      <c r="O95" s="43">
        <f>M95-N95-1</f>
        <v>2423.675</v>
      </c>
      <c r="P95" s="28" t="e">
        <f>#REF!+O95</f>
        <v>#REF!</v>
      </c>
      <c r="Q95" s="10">
        <f t="shared" si="12"/>
        <v>4848.35</v>
      </c>
    </row>
    <row r="96" spans="1:17" ht="12.75">
      <c r="A96" s="1">
        <v>89</v>
      </c>
      <c r="B96" s="2" t="s">
        <v>89</v>
      </c>
      <c r="C96" s="47">
        <v>927</v>
      </c>
      <c r="D96" s="64">
        <v>510</v>
      </c>
      <c r="E96" s="48">
        <v>300</v>
      </c>
      <c r="F96" s="48">
        <v>210</v>
      </c>
      <c r="G96" s="48"/>
      <c r="H96" s="48"/>
      <c r="I96" s="48"/>
      <c r="J96" s="48"/>
      <c r="K96" s="48"/>
      <c r="L96" s="49">
        <f t="shared" si="13"/>
        <v>510</v>
      </c>
      <c r="M96" s="49">
        <f t="shared" si="11"/>
        <v>2781.8999999999996</v>
      </c>
      <c r="N96" s="56">
        <f t="shared" si="14"/>
        <v>1390.9499999999998</v>
      </c>
      <c r="O96" s="50">
        <f>M96-N96</f>
        <v>1390.9499999999998</v>
      </c>
      <c r="P96" s="28" t="e">
        <f>#REF!+O96</f>
        <v>#REF!</v>
      </c>
      <c r="Q96" s="10">
        <f t="shared" si="12"/>
        <v>2781.8999999999996</v>
      </c>
    </row>
    <row r="97" spans="1:17" ht="13.5" thickBot="1">
      <c r="A97" s="74">
        <v>90</v>
      </c>
      <c r="B97" s="75" t="s">
        <v>90</v>
      </c>
      <c r="C97" s="36">
        <v>167</v>
      </c>
      <c r="D97" s="63">
        <v>154</v>
      </c>
      <c r="E97" s="76">
        <v>154</v>
      </c>
      <c r="F97" s="76"/>
      <c r="G97" s="76"/>
      <c r="H97" s="76"/>
      <c r="I97" s="76"/>
      <c r="J97" s="76"/>
      <c r="K97" s="76"/>
      <c r="L97" s="44">
        <f t="shared" si="13"/>
        <v>154</v>
      </c>
      <c r="M97" s="77">
        <f t="shared" si="11"/>
        <v>847</v>
      </c>
      <c r="N97" s="55">
        <f t="shared" si="14"/>
        <v>423.5</v>
      </c>
      <c r="O97" s="45">
        <f>M97-N97+1</f>
        <v>424.5</v>
      </c>
      <c r="P97" s="30" t="e">
        <f>#REF!+O97</f>
        <v>#REF!</v>
      </c>
      <c r="Q97" s="10">
        <f t="shared" si="12"/>
        <v>848</v>
      </c>
    </row>
    <row r="98" spans="1:17" ht="13.5" thickTop="1">
      <c r="A98" s="1">
        <v>91</v>
      </c>
      <c r="B98" s="2" t="s">
        <v>91</v>
      </c>
      <c r="C98" s="47">
        <v>1432</v>
      </c>
      <c r="D98" s="64">
        <v>1456</v>
      </c>
      <c r="E98" s="48">
        <v>300</v>
      </c>
      <c r="F98" s="48">
        <v>300</v>
      </c>
      <c r="G98" s="48">
        <v>300</v>
      </c>
      <c r="H98" s="48">
        <v>500</v>
      </c>
      <c r="I98" s="48">
        <v>56</v>
      </c>
      <c r="J98" s="48"/>
      <c r="K98" s="48"/>
      <c r="L98" s="49">
        <f t="shared" si="13"/>
        <v>1456</v>
      </c>
      <c r="M98" s="49">
        <f t="shared" si="11"/>
        <v>7571.3</v>
      </c>
      <c r="N98" s="56">
        <f t="shared" si="14"/>
        <v>3785.65</v>
      </c>
      <c r="O98" s="50">
        <f>M98-N98-1</f>
        <v>3784.65</v>
      </c>
      <c r="P98" s="28" t="e">
        <f>#REF!+O98</f>
        <v>#REF!</v>
      </c>
      <c r="Q98" s="10">
        <f t="shared" si="12"/>
        <v>7570.3</v>
      </c>
    </row>
    <row r="99" spans="1:17" ht="12.75">
      <c r="A99" s="1">
        <v>92</v>
      </c>
      <c r="B99" s="2" t="s">
        <v>92</v>
      </c>
      <c r="C99" s="34">
        <v>1210</v>
      </c>
      <c r="D99" s="61">
        <v>1137</v>
      </c>
      <c r="E99" s="13">
        <v>300</v>
      </c>
      <c r="F99" s="13">
        <v>300</v>
      </c>
      <c r="G99" s="13">
        <v>300</v>
      </c>
      <c r="H99" s="13">
        <v>237</v>
      </c>
      <c r="I99" s="13"/>
      <c r="J99" s="13"/>
      <c r="K99" s="13"/>
      <c r="L99" s="14">
        <f t="shared" si="13"/>
        <v>1137</v>
      </c>
      <c r="M99" s="14">
        <f t="shared" si="11"/>
        <v>6007.65</v>
      </c>
      <c r="N99" s="56">
        <f t="shared" si="14"/>
        <v>3003.825</v>
      </c>
      <c r="O99" s="43">
        <f>M99-N99-1</f>
        <v>3002.825</v>
      </c>
      <c r="P99" s="28" t="e">
        <f>#REF!+O99</f>
        <v>#REF!</v>
      </c>
      <c r="Q99" s="10">
        <f t="shared" si="12"/>
        <v>6006.65</v>
      </c>
    </row>
    <row r="100" spans="1:17" ht="12.75">
      <c r="A100" s="3">
        <v>93</v>
      </c>
      <c r="B100" s="4" t="s">
        <v>93</v>
      </c>
      <c r="C100" s="34">
        <v>759</v>
      </c>
      <c r="D100" s="61">
        <v>787</v>
      </c>
      <c r="E100" s="13">
        <v>300</v>
      </c>
      <c r="F100" s="13">
        <v>300</v>
      </c>
      <c r="G100" s="13">
        <v>187</v>
      </c>
      <c r="H100" s="13"/>
      <c r="I100" s="13"/>
      <c r="J100" s="13"/>
      <c r="K100" s="13"/>
      <c r="L100" s="14">
        <f t="shared" si="13"/>
        <v>787</v>
      </c>
      <c r="M100" s="14">
        <f t="shared" si="11"/>
        <v>4244.075</v>
      </c>
      <c r="N100" s="56">
        <f t="shared" si="14"/>
        <v>2122.0375</v>
      </c>
      <c r="O100" s="43">
        <f>M100-N100</f>
        <v>2122.0375</v>
      </c>
      <c r="P100" s="28" t="e">
        <f>#REF!+O100</f>
        <v>#REF!</v>
      </c>
      <c r="Q100" s="10">
        <f t="shared" si="12"/>
        <v>4244.075</v>
      </c>
    </row>
    <row r="101" spans="1:17" ht="12.75">
      <c r="A101" s="3">
        <v>94</v>
      </c>
      <c r="B101" s="4" t="s">
        <v>94</v>
      </c>
      <c r="C101" s="34">
        <v>1040</v>
      </c>
      <c r="D101" s="61">
        <v>946</v>
      </c>
      <c r="E101" s="13">
        <v>300</v>
      </c>
      <c r="F101" s="13">
        <v>300</v>
      </c>
      <c r="G101" s="13">
        <v>300</v>
      </c>
      <c r="H101" s="13">
        <v>46</v>
      </c>
      <c r="I101" s="13"/>
      <c r="J101" s="13"/>
      <c r="K101" s="13"/>
      <c r="L101" s="14">
        <f t="shared" si="13"/>
        <v>946</v>
      </c>
      <c r="M101" s="14">
        <f t="shared" si="11"/>
        <v>5062.2</v>
      </c>
      <c r="N101" s="56">
        <f t="shared" si="14"/>
        <v>2531.1</v>
      </c>
      <c r="O101" s="43">
        <f>M101-N101</f>
        <v>2531.1</v>
      </c>
      <c r="P101" s="28" t="e">
        <f>#REF!+O101</f>
        <v>#REF!</v>
      </c>
      <c r="Q101" s="10">
        <f t="shared" si="12"/>
        <v>5062.2</v>
      </c>
    </row>
    <row r="102" spans="1:17" ht="12.75">
      <c r="A102" s="3">
        <v>95</v>
      </c>
      <c r="B102" s="4" t="s">
        <v>95</v>
      </c>
      <c r="C102" s="34">
        <v>586</v>
      </c>
      <c r="D102" s="61">
        <v>578</v>
      </c>
      <c r="E102" s="13">
        <v>300</v>
      </c>
      <c r="F102" s="13">
        <v>278</v>
      </c>
      <c r="G102" s="13"/>
      <c r="H102" s="13"/>
      <c r="I102" s="13"/>
      <c r="J102" s="13"/>
      <c r="K102" s="13"/>
      <c r="L102" s="14">
        <f t="shared" si="13"/>
        <v>578</v>
      </c>
      <c r="M102" s="14">
        <f t="shared" si="11"/>
        <v>3148.42</v>
      </c>
      <c r="N102" s="56">
        <f t="shared" si="14"/>
        <v>1574.21</v>
      </c>
      <c r="O102" s="43">
        <f>M102-N102</f>
        <v>1574.21</v>
      </c>
      <c r="P102" s="28" t="e">
        <f>#REF!+O102</f>
        <v>#REF!</v>
      </c>
      <c r="Q102" s="10">
        <f t="shared" si="12"/>
        <v>3148.42</v>
      </c>
    </row>
    <row r="103" spans="1:17" ht="12.75">
      <c r="A103" s="3">
        <v>971</v>
      </c>
      <c r="B103" s="4" t="s">
        <v>96</v>
      </c>
      <c r="C103" s="34">
        <v>287</v>
      </c>
      <c r="D103" s="61">
        <v>283</v>
      </c>
      <c r="E103" s="13">
        <v>283</v>
      </c>
      <c r="F103" s="13"/>
      <c r="G103" s="13"/>
      <c r="H103" s="13"/>
      <c r="I103" s="13"/>
      <c r="J103" s="13"/>
      <c r="K103" s="13"/>
      <c r="L103" s="14">
        <f t="shared" si="13"/>
        <v>283</v>
      </c>
      <c r="M103" s="14">
        <f>(E103*5.5)+(F103*5.39)+(G103*5.225)+(H103*4.95)+(I103*4.675)+(J103*4.4)+(K103*4.06)</f>
        <v>1556.5</v>
      </c>
      <c r="N103" s="56">
        <f t="shared" si="14"/>
        <v>778.25</v>
      </c>
      <c r="O103" s="43">
        <f>M103-N103+1</f>
        <v>779.25</v>
      </c>
      <c r="P103" s="28" t="e">
        <f>#REF!+O103</f>
        <v>#REF!</v>
      </c>
      <c r="Q103" s="10">
        <f aca="true" t="shared" si="15" ref="Q103:Q108">N103+O103</f>
        <v>1557.5</v>
      </c>
    </row>
    <row r="104" spans="1:17" ht="12.75">
      <c r="A104" s="3">
        <v>972</v>
      </c>
      <c r="B104" s="4" t="s">
        <v>97</v>
      </c>
      <c r="C104" s="34">
        <v>420</v>
      </c>
      <c r="D104" s="61">
        <v>404</v>
      </c>
      <c r="E104" s="13">
        <v>300</v>
      </c>
      <c r="F104" s="13">
        <v>104</v>
      </c>
      <c r="G104" s="13"/>
      <c r="H104" s="13"/>
      <c r="I104" s="13"/>
      <c r="J104" s="13"/>
      <c r="K104" s="13"/>
      <c r="L104" s="14">
        <f t="shared" si="13"/>
        <v>404</v>
      </c>
      <c r="M104" s="14">
        <f>(E104*5.5)+(F104*5.39)+(G104*5.225)+(H104*4.95)+(I104*4.675)+(J104*4.4)+(K104*4.06)</f>
        <v>2210.56</v>
      </c>
      <c r="N104" s="56">
        <f t="shared" si="14"/>
        <v>1105.28</v>
      </c>
      <c r="O104" s="43">
        <f>M104-N104+1</f>
        <v>1106.28</v>
      </c>
      <c r="P104" s="28" t="e">
        <f>#REF!+O104</f>
        <v>#REF!</v>
      </c>
      <c r="Q104" s="10">
        <f t="shared" si="15"/>
        <v>2211.56</v>
      </c>
    </row>
    <row r="105" spans="1:17" ht="12.75">
      <c r="A105" s="3">
        <v>973</v>
      </c>
      <c r="B105" s="4" t="s">
        <v>98</v>
      </c>
      <c r="C105" s="34">
        <v>187</v>
      </c>
      <c r="D105" s="61">
        <v>197</v>
      </c>
      <c r="E105" s="13">
        <v>197</v>
      </c>
      <c r="F105" s="13"/>
      <c r="G105" s="13"/>
      <c r="H105" s="13"/>
      <c r="I105" s="13"/>
      <c r="J105" s="13"/>
      <c r="K105" s="13"/>
      <c r="L105" s="14">
        <f t="shared" si="13"/>
        <v>197</v>
      </c>
      <c r="M105" s="14">
        <f>(E105*5.5)+(F105*5.39)+(G105*5.225)+(H105*4.95)+(I105*4.675)+(J105*4.4)+(K105*4.06)</f>
        <v>1083.5</v>
      </c>
      <c r="N105" s="56">
        <f t="shared" si="14"/>
        <v>541.75</v>
      </c>
      <c r="O105" s="43">
        <f>M105-N105+1</f>
        <v>542.75</v>
      </c>
      <c r="P105" s="28" t="e">
        <f>#REF!+O105</f>
        <v>#REF!</v>
      </c>
      <c r="Q105" s="10">
        <f t="shared" si="15"/>
        <v>1084.5</v>
      </c>
    </row>
    <row r="106" spans="1:17" ht="12.75">
      <c r="A106" s="3">
        <v>974</v>
      </c>
      <c r="B106" s="4" t="s">
        <v>99</v>
      </c>
      <c r="C106" s="34">
        <v>649</v>
      </c>
      <c r="D106" s="61">
        <v>605</v>
      </c>
      <c r="E106" s="13">
        <v>300</v>
      </c>
      <c r="F106" s="13">
        <v>300</v>
      </c>
      <c r="G106" s="13">
        <v>5</v>
      </c>
      <c r="H106" s="13"/>
      <c r="I106" s="13"/>
      <c r="J106" s="13"/>
      <c r="K106" s="13"/>
      <c r="L106" s="14">
        <f t="shared" si="13"/>
        <v>605</v>
      </c>
      <c r="M106" s="14">
        <f>(E106*5.5)+(F106*5.39)+(G106*5.225)+(H106*4.95)+(I106*4.675)+(J106*4.4)+(K106*4.06)</f>
        <v>3293.125</v>
      </c>
      <c r="N106" s="56">
        <f t="shared" si="14"/>
        <v>1646.5625</v>
      </c>
      <c r="O106" s="43">
        <f>M106-N106-1</f>
        <v>1645.5625</v>
      </c>
      <c r="P106" s="28" t="e">
        <f>#REF!+O106</f>
        <v>#REF!</v>
      </c>
      <c r="Q106" s="10">
        <f t="shared" si="15"/>
        <v>3292.125</v>
      </c>
    </row>
    <row r="107" spans="1:17" ht="12.75">
      <c r="A107" s="3">
        <v>987</v>
      </c>
      <c r="B107" s="4" t="s">
        <v>115</v>
      </c>
      <c r="C107" s="34">
        <v>123</v>
      </c>
      <c r="D107" s="61">
        <v>116</v>
      </c>
      <c r="E107" s="13">
        <v>116</v>
      </c>
      <c r="F107" s="13"/>
      <c r="G107" s="13"/>
      <c r="H107" s="13"/>
      <c r="I107" s="13"/>
      <c r="J107" s="13"/>
      <c r="K107" s="13"/>
      <c r="L107" s="14">
        <v>123</v>
      </c>
      <c r="M107" s="14">
        <f>(E107*5.5)+(F107*5.39)+(G107*5.225)+(H107*4.95)+(I107*4.675)+(J107*4.4)+(K107*4.06)</f>
        <v>638</v>
      </c>
      <c r="N107" s="56">
        <f t="shared" si="14"/>
        <v>319</v>
      </c>
      <c r="O107" s="43">
        <f>M107-N107+1</f>
        <v>320</v>
      </c>
      <c r="P107" s="28" t="e">
        <f>#REF!+O107</f>
        <v>#REF!</v>
      </c>
      <c r="Q107" s="10">
        <f t="shared" si="15"/>
        <v>639</v>
      </c>
    </row>
    <row r="108" spans="1:17" ht="13.5" thickBot="1">
      <c r="A108" s="19">
        <v>1002</v>
      </c>
      <c r="B108" s="20" t="s">
        <v>114</v>
      </c>
      <c r="C108" s="36">
        <v>5</v>
      </c>
      <c r="D108" s="65"/>
      <c r="E108" s="21"/>
      <c r="F108" s="21"/>
      <c r="G108" s="21"/>
      <c r="H108" s="21"/>
      <c r="I108" s="21"/>
      <c r="J108" s="21"/>
      <c r="K108" s="21"/>
      <c r="L108" s="44">
        <v>5</v>
      </c>
      <c r="M108" s="22"/>
      <c r="N108" s="55"/>
      <c r="O108" s="45"/>
      <c r="P108" s="29" t="e">
        <f>#REF!+#REF!</f>
        <v>#REF!</v>
      </c>
      <c r="Q108" s="10">
        <f t="shared" si="15"/>
        <v>0</v>
      </c>
    </row>
    <row r="109" spans="1:17" ht="14.25" thickBot="1" thickTop="1">
      <c r="A109" s="78" t="s">
        <v>109</v>
      </c>
      <c r="B109" s="79"/>
      <c r="C109" s="24">
        <v>93036</v>
      </c>
      <c r="D109" s="62">
        <f aca="true" t="shared" si="16" ref="D109:K109">SUM(D7:D108)</f>
        <v>91138</v>
      </c>
      <c r="E109" s="23">
        <f t="shared" si="16"/>
        <v>29710</v>
      </c>
      <c r="F109" s="23">
        <f t="shared" si="16"/>
        <v>24940</v>
      </c>
      <c r="G109" s="23">
        <f t="shared" si="16"/>
        <v>15093</v>
      </c>
      <c r="H109" s="23">
        <f t="shared" si="16"/>
        <v>12657</v>
      </c>
      <c r="I109" s="23">
        <f t="shared" si="16"/>
        <v>7789</v>
      </c>
      <c r="J109" s="23">
        <f t="shared" si="16"/>
        <v>949</v>
      </c>
      <c r="K109" s="23">
        <f t="shared" si="16"/>
        <v>0</v>
      </c>
      <c r="L109" s="23">
        <f t="shared" si="13"/>
        <v>91138</v>
      </c>
      <c r="M109" s="23">
        <f>(E109*5.5)+(F109*5.39)+(G109*5.225)+(H109*4.95)+(I109*4.675)+(J109*4.4)+(K109*4.06)</f>
        <v>479933.85</v>
      </c>
      <c r="N109" s="56">
        <f t="shared" si="14"/>
        <v>239966.925</v>
      </c>
      <c r="O109" s="50">
        <f>M109-N109-1</f>
        <v>239965.925</v>
      </c>
      <c r="P109" s="33" t="e">
        <f>SUM(P8:P108)</f>
        <v>#REF!</v>
      </c>
      <c r="Q109" s="33">
        <f>SUM(Q7:Q108)</f>
        <v>479946.85</v>
      </c>
    </row>
    <row r="110" spans="1:16" ht="13.5" thickTop="1">
      <c r="A110" s="31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>
        <f>SUM(M7:M108)</f>
        <v>479933.85</v>
      </c>
      <c r="N110" s="88">
        <f>N109+O109+1</f>
        <v>479933.85</v>
      </c>
      <c r="O110" s="88"/>
      <c r="P110" s="32"/>
    </row>
    <row r="111" spans="3:16" ht="12.75" hidden="1">
      <c r="C111" s="10">
        <f>SUM(E109:J109)</f>
        <v>91138</v>
      </c>
      <c r="D111" s="10"/>
      <c r="E111" s="10"/>
      <c r="F111" s="10"/>
      <c r="G111" s="10"/>
      <c r="H111" s="10"/>
      <c r="I111" s="10"/>
      <c r="J111" s="10"/>
      <c r="K111" s="10">
        <f>SUM(E109:J109)</f>
        <v>91138</v>
      </c>
      <c r="L111" s="10"/>
      <c r="M111" s="10">
        <f>SUM(M7:M108)</f>
        <v>479933.85</v>
      </c>
      <c r="N111" s="10"/>
      <c r="O111" s="10" t="e">
        <f>O109+#REF!</f>
        <v>#REF!</v>
      </c>
      <c r="P111" s="10" t="e">
        <f>#REF!+O111</f>
        <v>#REF!</v>
      </c>
    </row>
    <row r="112" spans="3:16" ht="12.75">
      <c r="C112" s="10"/>
      <c r="D112" s="10">
        <f>SUM(E109:J109)</f>
        <v>91138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4:16" ht="12.75">
      <c r="N113" s="40"/>
      <c r="P113" s="10"/>
    </row>
    <row r="114" spans="7:16" ht="15">
      <c r="G114" s="87"/>
      <c r="H114" s="86"/>
      <c r="I114" s="86"/>
      <c r="J114" s="86"/>
      <c r="K114" s="86"/>
      <c r="L114" s="86"/>
      <c r="M114" s="86"/>
      <c r="N114" s="39"/>
      <c r="P114" s="10"/>
    </row>
    <row r="115" spans="10:16" ht="15">
      <c r="J115" s="87"/>
      <c r="K115" s="87"/>
      <c r="L115" s="87"/>
      <c r="M115" s="87"/>
      <c r="N115" s="38"/>
      <c r="O115" s="46"/>
      <c r="P115" s="10"/>
    </row>
    <row r="116" spans="10:16" ht="15">
      <c r="J116" s="87"/>
      <c r="K116" s="87"/>
      <c r="L116" s="87"/>
      <c r="M116" s="87"/>
      <c r="N116" s="38"/>
      <c r="O116" s="46"/>
      <c r="P116" s="10"/>
    </row>
    <row r="117" ht="12.75">
      <c r="P117" s="10"/>
    </row>
    <row r="118" ht="12.75">
      <c r="P118" s="10"/>
    </row>
    <row r="119" ht="12.75">
      <c r="P119" s="10"/>
    </row>
    <row r="120" ht="12.75">
      <c r="P120" s="10"/>
    </row>
    <row r="121" ht="12.75">
      <c r="P121" s="10"/>
    </row>
    <row r="122" ht="12.75">
      <c r="P122" s="10"/>
    </row>
    <row r="123" ht="12.75">
      <c r="P123" s="10"/>
    </row>
    <row r="124" ht="12.75">
      <c r="P124" s="10"/>
    </row>
    <row r="125" ht="12.75">
      <c r="P125" s="10"/>
    </row>
    <row r="126" ht="12.75">
      <c r="P126" s="10"/>
    </row>
    <row r="127" ht="12.75">
      <c r="P127" s="10"/>
    </row>
    <row r="128" ht="12.75">
      <c r="P128" s="10"/>
    </row>
    <row r="129" ht="12.75">
      <c r="P129" s="10"/>
    </row>
    <row r="130" ht="12.75">
      <c r="P130" s="10"/>
    </row>
    <row r="131" ht="12.75">
      <c r="P131" s="10"/>
    </row>
    <row r="132" ht="12.75">
      <c r="P132" s="10"/>
    </row>
    <row r="133" ht="12.75">
      <c r="P133" s="10"/>
    </row>
    <row r="134" ht="12.75">
      <c r="P134" s="10"/>
    </row>
    <row r="135" ht="12.75">
      <c r="P135" s="10"/>
    </row>
    <row r="136" ht="12.75">
      <c r="P136" s="10"/>
    </row>
    <row r="137" ht="12.75">
      <c r="P137" s="10"/>
    </row>
    <row r="138" ht="12.75">
      <c r="P138" s="10"/>
    </row>
    <row r="139" ht="12.75">
      <c r="P139" s="10"/>
    </row>
    <row r="140" ht="12.75">
      <c r="P140" s="10"/>
    </row>
    <row r="141" ht="12.75">
      <c r="P141" s="10"/>
    </row>
    <row r="142" ht="12.75">
      <c r="P142" s="10"/>
    </row>
    <row r="143" ht="12.75">
      <c r="P143" s="10"/>
    </row>
    <row r="144" ht="12.75">
      <c r="P144" s="10"/>
    </row>
    <row r="145" ht="12.75">
      <c r="P145" s="10"/>
    </row>
    <row r="146" ht="12.75">
      <c r="P146" s="10"/>
    </row>
    <row r="147" ht="12.75">
      <c r="P147" s="10"/>
    </row>
    <row r="148" ht="12.75">
      <c r="P148" s="10"/>
    </row>
    <row r="149" ht="12.75">
      <c r="P149" s="10"/>
    </row>
    <row r="150" ht="12.75">
      <c r="P150" s="10"/>
    </row>
    <row r="151" ht="12.75">
      <c r="P151" s="10"/>
    </row>
    <row r="152" ht="12.75">
      <c r="P152" s="10"/>
    </row>
    <row r="153" ht="12.75">
      <c r="P153" s="10"/>
    </row>
    <row r="154" ht="12.75">
      <c r="P154" s="10"/>
    </row>
    <row r="155" ht="12.75">
      <c r="P155" s="10"/>
    </row>
    <row r="156" ht="12.75">
      <c r="P156" s="10"/>
    </row>
    <row r="157" ht="12.75">
      <c r="P157" s="10"/>
    </row>
    <row r="158" ht="12.75">
      <c r="P158" s="10"/>
    </row>
    <row r="159" ht="12.75">
      <c r="P159" s="10"/>
    </row>
    <row r="160" ht="12.75">
      <c r="P160" s="10"/>
    </row>
    <row r="161" ht="12.75">
      <c r="P161" s="10"/>
    </row>
    <row r="162" ht="12.75">
      <c r="P162" s="10"/>
    </row>
    <row r="163" ht="12.75">
      <c r="P163" s="10"/>
    </row>
    <row r="164" ht="12.75">
      <c r="P164" s="10"/>
    </row>
    <row r="165" ht="12.75">
      <c r="P165" s="10"/>
    </row>
    <row r="166" ht="12.75">
      <c r="P166" s="10"/>
    </row>
    <row r="167" ht="12.75">
      <c r="P167" s="10"/>
    </row>
    <row r="168" ht="12.75">
      <c r="P168" s="10"/>
    </row>
    <row r="169" ht="12.75">
      <c r="P169" s="10"/>
    </row>
    <row r="170" ht="12.75">
      <c r="P170" s="10"/>
    </row>
    <row r="171" ht="12.75">
      <c r="P171" s="10"/>
    </row>
    <row r="172" ht="12.75">
      <c r="P172" s="10"/>
    </row>
    <row r="173" ht="12.75">
      <c r="P173" s="10"/>
    </row>
    <row r="174" ht="12.75">
      <c r="P174" s="10"/>
    </row>
    <row r="175" ht="12.75">
      <c r="P175" s="10"/>
    </row>
    <row r="176" ht="12.75">
      <c r="P176" s="10"/>
    </row>
    <row r="177" ht="12.75">
      <c r="P177" s="10"/>
    </row>
    <row r="178" ht="12.75">
      <c r="P178" s="10"/>
    </row>
    <row r="179" ht="12.75">
      <c r="P179" s="10"/>
    </row>
    <row r="180" ht="12.75">
      <c r="P180" s="10"/>
    </row>
    <row r="181" ht="12.75">
      <c r="P181" s="10"/>
    </row>
    <row r="182" ht="12.75">
      <c r="P182" s="10"/>
    </row>
    <row r="183" ht="12.75">
      <c r="P183" s="10"/>
    </row>
    <row r="184" ht="12.75">
      <c r="P184" s="10"/>
    </row>
    <row r="185" ht="12.75">
      <c r="P185" s="10"/>
    </row>
    <row r="186" ht="12.75">
      <c r="P186" s="10"/>
    </row>
    <row r="187" ht="12.75">
      <c r="P187" s="10"/>
    </row>
    <row r="188" ht="12.75">
      <c r="P188" s="10"/>
    </row>
    <row r="189" ht="12.75">
      <c r="P189" s="10"/>
    </row>
    <row r="190" ht="12.75">
      <c r="P190" s="10"/>
    </row>
    <row r="191" ht="12.75">
      <c r="P191" s="10"/>
    </row>
    <row r="192" ht="12.75">
      <c r="P192" s="10"/>
    </row>
    <row r="193" ht="12.75">
      <c r="P193" s="10"/>
    </row>
    <row r="194" ht="12.75">
      <c r="P194" s="10"/>
    </row>
    <row r="195" ht="12.75">
      <c r="P195" s="10"/>
    </row>
    <row r="196" ht="12.75">
      <c r="P196" s="10"/>
    </row>
    <row r="197" ht="12.75">
      <c r="P197" s="10"/>
    </row>
    <row r="198" ht="12.75">
      <c r="P198" s="10"/>
    </row>
    <row r="199" ht="12.75">
      <c r="P199" s="10"/>
    </row>
    <row r="200" ht="12.75">
      <c r="P200" s="10"/>
    </row>
    <row r="201" ht="12.75">
      <c r="P201" s="10"/>
    </row>
    <row r="202" ht="12.75">
      <c r="P202" s="10"/>
    </row>
    <row r="203" ht="12.75">
      <c r="P203" s="10"/>
    </row>
    <row r="204" ht="12.75">
      <c r="P204" s="10"/>
    </row>
    <row r="205" ht="12.75">
      <c r="P205" s="10"/>
    </row>
    <row r="206" ht="12.75">
      <c r="P206" s="10"/>
    </row>
    <row r="207" ht="12.75">
      <c r="P207" s="10"/>
    </row>
    <row r="208" ht="12.75">
      <c r="P208" s="10"/>
    </row>
    <row r="209" ht="12.75">
      <c r="P209" s="10"/>
    </row>
    <row r="210" ht="12.75">
      <c r="P210" s="10"/>
    </row>
    <row r="211" ht="12.75">
      <c r="P211" s="10"/>
    </row>
    <row r="212" ht="12.75">
      <c r="P212" s="10"/>
    </row>
    <row r="213" ht="12.75">
      <c r="P213" s="10"/>
    </row>
    <row r="214" ht="12.75">
      <c r="P214" s="10"/>
    </row>
    <row r="215" ht="12.75">
      <c r="P215" s="10"/>
    </row>
    <row r="216" ht="12.75">
      <c r="P216" s="10"/>
    </row>
    <row r="217" ht="12.75">
      <c r="P217" s="10"/>
    </row>
    <row r="218" ht="12.75">
      <c r="P218" s="10"/>
    </row>
    <row r="219" ht="12.75">
      <c r="P219" s="10"/>
    </row>
    <row r="220" ht="12.75">
      <c r="P220" s="10"/>
    </row>
    <row r="221" ht="12.75">
      <c r="P221" s="10"/>
    </row>
    <row r="222" ht="12.75">
      <c r="P222" s="10"/>
    </row>
    <row r="223" ht="12.75">
      <c r="P223" s="10"/>
    </row>
    <row r="224" ht="12.75">
      <c r="P224" s="10"/>
    </row>
    <row r="225" ht="12.75">
      <c r="P225" s="10"/>
    </row>
    <row r="226" ht="12.75">
      <c r="P226" s="10"/>
    </row>
    <row r="227" ht="12.75">
      <c r="P227" s="10"/>
    </row>
    <row r="228" ht="12.75">
      <c r="P228" s="10"/>
    </row>
    <row r="229" ht="12.75">
      <c r="P229" s="10"/>
    </row>
    <row r="230" ht="12.75">
      <c r="P230" s="10"/>
    </row>
    <row r="231" ht="12.75">
      <c r="P231" s="10"/>
    </row>
    <row r="232" ht="12.75">
      <c r="P232" s="10"/>
    </row>
    <row r="233" ht="12.75">
      <c r="P233" s="10"/>
    </row>
    <row r="234" ht="12.75">
      <c r="P234" s="10"/>
    </row>
    <row r="235" ht="12.75">
      <c r="P235" s="10"/>
    </row>
    <row r="236" ht="12.75">
      <c r="P236" s="10"/>
    </row>
    <row r="237" ht="12.75">
      <c r="P237" s="10"/>
    </row>
    <row r="238" ht="12.75">
      <c r="P238" s="10"/>
    </row>
    <row r="239" ht="12.75">
      <c r="P239" s="10"/>
    </row>
    <row r="240" ht="12.75">
      <c r="P240" s="10"/>
    </row>
    <row r="241" ht="12.75">
      <c r="P241" s="10"/>
    </row>
    <row r="242" ht="12.75">
      <c r="P242" s="10"/>
    </row>
    <row r="243" ht="12.75">
      <c r="P243" s="10"/>
    </row>
    <row r="244" ht="12.75">
      <c r="P244" s="10"/>
    </row>
    <row r="245" ht="12.75">
      <c r="P245" s="10"/>
    </row>
    <row r="246" ht="12.75">
      <c r="P246" s="10"/>
    </row>
    <row r="247" ht="12.75">
      <c r="P247" s="10"/>
    </row>
    <row r="248" ht="12.75">
      <c r="P248" s="10"/>
    </row>
    <row r="249" ht="12.75">
      <c r="P249" s="10"/>
    </row>
    <row r="250" ht="12.75">
      <c r="P250" s="10"/>
    </row>
    <row r="251" ht="12.75">
      <c r="P251" s="10"/>
    </row>
    <row r="252" ht="12.75">
      <c r="P252" s="10"/>
    </row>
    <row r="253" ht="12.75">
      <c r="P253" s="10"/>
    </row>
    <row r="254" ht="12.75">
      <c r="P254" s="10"/>
    </row>
    <row r="255" ht="12.75">
      <c r="P255" s="10"/>
    </row>
    <row r="256" ht="12.75">
      <c r="P256" s="10"/>
    </row>
    <row r="257" ht="12.75">
      <c r="P257" s="10"/>
    </row>
    <row r="258" ht="12.75">
      <c r="P258" s="10"/>
    </row>
    <row r="259" ht="12.75">
      <c r="P259" s="10"/>
    </row>
    <row r="260" ht="12.75">
      <c r="P260" s="10"/>
    </row>
    <row r="261" ht="12.75">
      <c r="P261" s="10"/>
    </row>
    <row r="262" ht="12.75">
      <c r="P262" s="10"/>
    </row>
    <row r="263" ht="12.75">
      <c r="P263" s="10"/>
    </row>
    <row r="264" ht="12.75">
      <c r="P264" s="10"/>
    </row>
    <row r="265" ht="12.75">
      <c r="P265" s="10"/>
    </row>
    <row r="266" ht="12.75">
      <c r="P266" s="10"/>
    </row>
    <row r="267" ht="12.75">
      <c r="P267" s="10"/>
    </row>
    <row r="268" ht="12.75">
      <c r="P268" s="10"/>
    </row>
    <row r="269" ht="12.75">
      <c r="P269" s="10"/>
    </row>
    <row r="270" ht="12.75">
      <c r="P270" s="10"/>
    </row>
    <row r="271" ht="12.75">
      <c r="P271" s="10"/>
    </row>
    <row r="272" ht="12.75">
      <c r="P272" s="10"/>
    </row>
    <row r="273" ht="12.75">
      <c r="P273" s="10"/>
    </row>
    <row r="274" ht="12.75">
      <c r="P274" s="10"/>
    </row>
    <row r="275" ht="12.75">
      <c r="P275" s="10"/>
    </row>
    <row r="276" ht="12.75">
      <c r="P276" s="10"/>
    </row>
    <row r="277" ht="12.75">
      <c r="P277" s="10"/>
    </row>
    <row r="278" ht="12.75">
      <c r="P278" s="10"/>
    </row>
    <row r="279" ht="12.75">
      <c r="P279" s="10"/>
    </row>
    <row r="280" ht="12.75">
      <c r="P280" s="10"/>
    </row>
    <row r="281" ht="12.75">
      <c r="P281" s="10"/>
    </row>
    <row r="282" ht="12.75">
      <c r="P282" s="10"/>
    </row>
    <row r="283" ht="12.75">
      <c r="P283" s="10"/>
    </row>
    <row r="284" ht="12.75">
      <c r="P284" s="10"/>
    </row>
    <row r="285" ht="12.75">
      <c r="P285" s="10"/>
    </row>
    <row r="286" ht="12.75">
      <c r="P286" s="10"/>
    </row>
    <row r="287" ht="12.75">
      <c r="P287" s="10"/>
    </row>
    <row r="288" ht="12.75">
      <c r="P288" s="10"/>
    </row>
    <row r="289" ht="12.75">
      <c r="P289" s="10"/>
    </row>
    <row r="290" ht="12.75">
      <c r="P290" s="10"/>
    </row>
    <row r="291" ht="12.75">
      <c r="P291" s="10"/>
    </row>
    <row r="292" ht="12.75">
      <c r="P292" s="10"/>
    </row>
    <row r="293" ht="12.75">
      <c r="P293" s="10"/>
    </row>
    <row r="294" ht="12.75">
      <c r="P294" s="10"/>
    </row>
    <row r="295" ht="12.75">
      <c r="P295" s="10"/>
    </row>
    <row r="296" ht="12.75">
      <c r="P296" s="10"/>
    </row>
    <row r="297" ht="12.75">
      <c r="P297" s="10"/>
    </row>
    <row r="298" ht="12.75">
      <c r="P298" s="10"/>
    </row>
    <row r="299" ht="12.75">
      <c r="P299" s="10"/>
    </row>
    <row r="300" ht="12.75">
      <c r="P300" s="10"/>
    </row>
    <row r="301" ht="12.75">
      <c r="P301" s="10"/>
    </row>
    <row r="302" ht="12.75">
      <c r="P302" s="10"/>
    </row>
    <row r="303" ht="12.75">
      <c r="P303" s="10"/>
    </row>
    <row r="304" ht="12.75">
      <c r="P304" s="10"/>
    </row>
    <row r="305" ht="12.75">
      <c r="P305" s="10"/>
    </row>
    <row r="306" ht="12.75">
      <c r="P306" s="10"/>
    </row>
    <row r="307" ht="12.75">
      <c r="P307" s="10"/>
    </row>
    <row r="308" ht="12.75">
      <c r="P308" s="10"/>
    </row>
    <row r="309" ht="12.75">
      <c r="P309" s="10"/>
    </row>
    <row r="310" ht="12.75">
      <c r="P310" s="10"/>
    </row>
    <row r="311" ht="12.75">
      <c r="P311" s="10"/>
    </row>
    <row r="312" ht="12.75">
      <c r="P312" s="10"/>
    </row>
    <row r="313" ht="12.75">
      <c r="P313" s="10"/>
    </row>
    <row r="314" ht="12.75">
      <c r="P314" s="10"/>
    </row>
    <row r="315" ht="12.75">
      <c r="P315" s="10"/>
    </row>
    <row r="316" ht="12.75">
      <c r="P316" s="10"/>
    </row>
    <row r="317" ht="12.75">
      <c r="P317" s="10"/>
    </row>
    <row r="318" ht="12.75">
      <c r="P318" s="10"/>
    </row>
    <row r="319" ht="12.75">
      <c r="P319" s="10"/>
    </row>
    <row r="320" ht="12.75">
      <c r="P320" s="10"/>
    </row>
    <row r="321" ht="12.75">
      <c r="P321" s="10"/>
    </row>
    <row r="322" ht="12.75">
      <c r="P322" s="10"/>
    </row>
    <row r="323" ht="12.75">
      <c r="P323" s="10"/>
    </row>
    <row r="324" ht="12.75">
      <c r="P324" s="10"/>
    </row>
    <row r="325" ht="12.75">
      <c r="P325" s="10"/>
    </row>
    <row r="326" ht="12.75">
      <c r="P326" s="10"/>
    </row>
    <row r="327" ht="12.75">
      <c r="P327" s="10"/>
    </row>
    <row r="328" ht="12.75">
      <c r="P328" s="10"/>
    </row>
    <row r="329" ht="12.75">
      <c r="P329" s="10"/>
    </row>
    <row r="330" ht="12.75">
      <c r="P330" s="10"/>
    </row>
    <row r="331" ht="12.75">
      <c r="P331" s="10"/>
    </row>
    <row r="332" ht="12.75">
      <c r="P332" s="10"/>
    </row>
    <row r="333" ht="12.75">
      <c r="P333" s="10"/>
    </row>
    <row r="334" ht="12.75">
      <c r="P334" s="10"/>
    </row>
    <row r="335" ht="12.75">
      <c r="P335" s="10"/>
    </row>
    <row r="336" ht="12.75">
      <c r="P336" s="10"/>
    </row>
    <row r="337" ht="12.75">
      <c r="P337" s="10"/>
    </row>
    <row r="338" ht="12.75">
      <c r="P338" s="10"/>
    </row>
    <row r="339" ht="12.75">
      <c r="P339" s="10"/>
    </row>
    <row r="340" ht="12.75">
      <c r="P340" s="10"/>
    </row>
    <row r="341" ht="12.75">
      <c r="P341" s="10"/>
    </row>
    <row r="342" ht="12.75">
      <c r="P342" s="10"/>
    </row>
    <row r="343" ht="12.75">
      <c r="P343" s="10"/>
    </row>
    <row r="344" ht="12.75">
      <c r="P344" s="10"/>
    </row>
    <row r="345" ht="12.75">
      <c r="P345" s="10"/>
    </row>
    <row r="346" ht="12.75">
      <c r="P346" s="10"/>
    </row>
    <row r="347" ht="12.75">
      <c r="P347" s="10"/>
    </row>
    <row r="348" ht="12.75">
      <c r="P348" s="10"/>
    </row>
    <row r="349" ht="12.75">
      <c r="P349" s="10"/>
    </row>
    <row r="350" ht="12.75">
      <c r="P350" s="10"/>
    </row>
    <row r="351" ht="12.75">
      <c r="P351" s="10"/>
    </row>
    <row r="352" ht="12.75">
      <c r="P352" s="10"/>
    </row>
    <row r="353" ht="12.75">
      <c r="P353" s="10"/>
    </row>
    <row r="354" ht="12.75">
      <c r="P354" s="10"/>
    </row>
    <row r="355" ht="12.75">
      <c r="P355" s="10"/>
    </row>
    <row r="356" ht="12.75">
      <c r="P356" s="10"/>
    </row>
    <row r="357" ht="12.75">
      <c r="P357" s="10"/>
    </row>
    <row r="358" ht="12.75">
      <c r="P358" s="10"/>
    </row>
    <row r="359" ht="12.75">
      <c r="P359" s="10"/>
    </row>
    <row r="360" ht="12.75">
      <c r="P360" s="10"/>
    </row>
    <row r="361" ht="12.75">
      <c r="P361" s="10"/>
    </row>
    <row r="362" ht="12.75">
      <c r="P362" s="10"/>
    </row>
    <row r="363" ht="12.75">
      <c r="P363" s="10"/>
    </row>
    <row r="364" ht="12.75">
      <c r="P364" s="10"/>
    </row>
    <row r="365" ht="12.75">
      <c r="P365" s="10"/>
    </row>
    <row r="366" ht="12.75">
      <c r="P366" s="10"/>
    </row>
    <row r="367" ht="12.75">
      <c r="P367" s="10"/>
    </row>
    <row r="368" ht="12.75">
      <c r="P368" s="10"/>
    </row>
    <row r="369" ht="12.75">
      <c r="P369" s="10"/>
    </row>
    <row r="370" ht="12.75">
      <c r="P370" s="10"/>
    </row>
    <row r="371" ht="12.75">
      <c r="P371" s="10"/>
    </row>
    <row r="372" ht="12.75">
      <c r="P372" s="10"/>
    </row>
    <row r="373" ht="12.75">
      <c r="P373" s="10"/>
    </row>
    <row r="374" ht="12.75">
      <c r="P374" s="10"/>
    </row>
    <row r="375" ht="12.75">
      <c r="P375" s="10"/>
    </row>
    <row r="376" ht="12.75">
      <c r="P376" s="10"/>
    </row>
    <row r="377" ht="12.75">
      <c r="P377" s="10"/>
    </row>
    <row r="378" ht="12.75">
      <c r="P378" s="10"/>
    </row>
    <row r="379" ht="12.75">
      <c r="P379" s="10"/>
    </row>
    <row r="380" ht="12.75">
      <c r="P380" s="10"/>
    </row>
    <row r="381" ht="12.75">
      <c r="P381" s="10"/>
    </row>
    <row r="382" ht="12.75">
      <c r="P382" s="10"/>
    </row>
    <row r="383" ht="12.75">
      <c r="P383" s="10"/>
    </row>
    <row r="384" ht="12.75">
      <c r="P384" s="10"/>
    </row>
    <row r="385" ht="12.75">
      <c r="P385" s="10"/>
    </row>
    <row r="386" ht="12.75">
      <c r="P386" s="10"/>
    </row>
    <row r="387" ht="12.75">
      <c r="P387" s="10"/>
    </row>
    <row r="388" ht="12.75">
      <c r="P388" s="10"/>
    </row>
    <row r="389" ht="12.75">
      <c r="P389" s="10"/>
    </row>
    <row r="390" ht="12.75">
      <c r="P390" s="10"/>
    </row>
    <row r="391" ht="12.75">
      <c r="P391" s="10"/>
    </row>
    <row r="392" ht="12.75">
      <c r="P392" s="10"/>
    </row>
    <row r="393" ht="12.75">
      <c r="P393" s="10"/>
    </row>
    <row r="394" ht="12.75">
      <c r="P394" s="10"/>
    </row>
    <row r="395" ht="12.75">
      <c r="P395" s="10"/>
    </row>
    <row r="396" ht="12.75">
      <c r="P396" s="10"/>
    </row>
    <row r="397" ht="12.75">
      <c r="P397" s="10"/>
    </row>
    <row r="398" ht="12.75">
      <c r="P398" s="10"/>
    </row>
    <row r="399" ht="12.75">
      <c r="P399" s="10"/>
    </row>
    <row r="400" ht="12.75">
      <c r="P400" s="10"/>
    </row>
    <row r="401" ht="12.75">
      <c r="P401" s="10"/>
    </row>
    <row r="402" ht="12.75">
      <c r="P402" s="10"/>
    </row>
    <row r="403" ht="12.75">
      <c r="P403" s="10"/>
    </row>
    <row r="404" ht="12.75">
      <c r="P404" s="10"/>
    </row>
    <row r="405" ht="12.75">
      <c r="P405" s="10"/>
    </row>
    <row r="406" ht="12.75">
      <c r="P406" s="10"/>
    </row>
    <row r="407" ht="12.75">
      <c r="P407" s="10"/>
    </row>
    <row r="408" ht="12.75">
      <c r="P408" s="10"/>
    </row>
    <row r="409" ht="12.75">
      <c r="P409" s="10"/>
    </row>
    <row r="410" ht="12.75">
      <c r="P410" s="10"/>
    </row>
    <row r="411" ht="12.75">
      <c r="P411" s="10"/>
    </row>
    <row r="412" ht="12.75">
      <c r="P412" s="10"/>
    </row>
    <row r="413" ht="12.75">
      <c r="P413" s="10"/>
    </row>
    <row r="414" ht="12.75">
      <c r="P414" s="10"/>
    </row>
    <row r="415" ht="12.75">
      <c r="P415" s="10"/>
    </row>
    <row r="416" ht="12.75">
      <c r="P416" s="10"/>
    </row>
    <row r="417" ht="12.75">
      <c r="P417" s="10"/>
    </row>
    <row r="418" ht="12.75">
      <c r="P418" s="10"/>
    </row>
    <row r="419" ht="12.75">
      <c r="P419" s="10"/>
    </row>
    <row r="420" ht="12.75">
      <c r="P420" s="10"/>
    </row>
    <row r="421" ht="12.75">
      <c r="P421" s="10"/>
    </row>
    <row r="422" ht="12.75">
      <c r="P422" s="10"/>
    </row>
    <row r="423" ht="12.75">
      <c r="P423" s="10"/>
    </row>
    <row r="424" ht="12.75">
      <c r="P424" s="10"/>
    </row>
    <row r="425" ht="12.75">
      <c r="P425" s="10"/>
    </row>
    <row r="426" ht="12.75">
      <c r="P426" s="10"/>
    </row>
    <row r="427" ht="12.75">
      <c r="P427" s="10"/>
    </row>
    <row r="428" ht="12.75">
      <c r="P428" s="10"/>
    </row>
    <row r="429" ht="12.75">
      <c r="P429" s="10"/>
    </row>
    <row r="430" ht="12.75">
      <c r="P430" s="10"/>
    </row>
    <row r="431" ht="12.75">
      <c r="P431" s="10"/>
    </row>
    <row r="432" ht="12.75">
      <c r="P432" s="10"/>
    </row>
    <row r="433" ht="12.75">
      <c r="P433" s="10"/>
    </row>
    <row r="434" ht="12.75">
      <c r="P434" s="10"/>
    </row>
    <row r="435" ht="12.75">
      <c r="P435" s="10"/>
    </row>
    <row r="436" ht="12.75">
      <c r="P436" s="10"/>
    </row>
    <row r="437" ht="12.75">
      <c r="P437" s="10"/>
    </row>
    <row r="438" ht="12.75">
      <c r="P438" s="10"/>
    </row>
    <row r="439" ht="12.75">
      <c r="P439" s="10"/>
    </row>
    <row r="440" ht="12.75">
      <c r="P440" s="10"/>
    </row>
    <row r="441" ht="12.75">
      <c r="P441" s="10"/>
    </row>
    <row r="442" ht="12.75">
      <c r="P442" s="10"/>
    </row>
    <row r="443" ht="12.75">
      <c r="P443" s="10"/>
    </row>
    <row r="444" ht="12.75">
      <c r="P444" s="10"/>
    </row>
    <row r="445" ht="12.75">
      <c r="P445" s="10"/>
    </row>
    <row r="446" ht="12.75">
      <c r="P446" s="10"/>
    </row>
    <row r="447" ht="12.75">
      <c r="P447" s="10"/>
    </row>
    <row r="448" ht="12.75">
      <c r="P448" s="10"/>
    </row>
    <row r="449" ht="12.75">
      <c r="P449" s="10"/>
    </row>
    <row r="450" ht="12.75">
      <c r="P450" s="10"/>
    </row>
    <row r="451" ht="12.75">
      <c r="P451" s="10"/>
    </row>
    <row r="452" ht="12.75">
      <c r="P452" s="10"/>
    </row>
    <row r="453" ht="12.75">
      <c r="P453" s="10"/>
    </row>
    <row r="454" ht="12.75">
      <c r="P454" s="10"/>
    </row>
    <row r="455" ht="12.75">
      <c r="P455" s="10"/>
    </row>
    <row r="456" ht="12.75">
      <c r="P456" s="10"/>
    </row>
    <row r="457" ht="12.75">
      <c r="P457" s="10"/>
    </row>
    <row r="458" ht="12.75">
      <c r="P458" s="10"/>
    </row>
    <row r="459" ht="12.75">
      <c r="P459" s="10"/>
    </row>
    <row r="460" ht="12.75">
      <c r="P460" s="10"/>
    </row>
    <row r="461" ht="12.75">
      <c r="P461" s="10"/>
    </row>
    <row r="462" ht="12.75">
      <c r="P462" s="10"/>
    </row>
    <row r="463" ht="12.75">
      <c r="P463" s="10"/>
    </row>
    <row r="464" ht="12.75">
      <c r="P464" s="10"/>
    </row>
    <row r="465" ht="12.75">
      <c r="P465" s="10"/>
    </row>
    <row r="466" ht="12.75">
      <c r="P466" s="10"/>
    </row>
    <row r="467" ht="12.75">
      <c r="P467" s="10"/>
    </row>
    <row r="468" ht="12.75">
      <c r="P468" s="10"/>
    </row>
    <row r="469" ht="12.75">
      <c r="P469" s="10"/>
    </row>
    <row r="470" ht="12.75">
      <c r="P470" s="10"/>
    </row>
    <row r="471" ht="12.75">
      <c r="P471" s="10"/>
    </row>
    <row r="472" ht="12.75">
      <c r="P472" s="10"/>
    </row>
    <row r="473" ht="12.75">
      <c r="P473" s="10"/>
    </row>
    <row r="474" ht="12.75">
      <c r="P474" s="10"/>
    </row>
    <row r="475" ht="12.75">
      <c r="P475" s="10"/>
    </row>
    <row r="476" ht="12.75">
      <c r="P476" s="10"/>
    </row>
    <row r="477" ht="12.75">
      <c r="P477" s="10"/>
    </row>
    <row r="478" ht="12.75">
      <c r="P478" s="10"/>
    </row>
    <row r="479" ht="12.75">
      <c r="P479" s="10"/>
    </row>
    <row r="480" ht="12.75">
      <c r="P480" s="10"/>
    </row>
    <row r="481" ht="12.75">
      <c r="P481" s="10"/>
    </row>
    <row r="482" ht="12.75">
      <c r="P482" s="10"/>
    </row>
    <row r="483" ht="12.75">
      <c r="P483" s="10"/>
    </row>
    <row r="484" ht="12.75">
      <c r="P484" s="10"/>
    </row>
    <row r="485" ht="12.75">
      <c r="P485" s="10"/>
    </row>
    <row r="486" ht="12.75">
      <c r="P486" s="10"/>
    </row>
    <row r="487" ht="12.75">
      <c r="P487" s="10"/>
    </row>
    <row r="488" ht="12.75">
      <c r="P488" s="10"/>
    </row>
    <row r="489" ht="12.75">
      <c r="P489" s="10"/>
    </row>
    <row r="490" ht="12.75">
      <c r="P490" s="10"/>
    </row>
    <row r="491" ht="12.75">
      <c r="P491" s="10"/>
    </row>
    <row r="492" ht="12.75">
      <c r="P492" s="10"/>
    </row>
    <row r="493" ht="12.75">
      <c r="P493" s="10"/>
    </row>
    <row r="494" ht="12.75">
      <c r="P494" s="10"/>
    </row>
    <row r="495" ht="12.75">
      <c r="P495" s="10"/>
    </row>
    <row r="496" ht="12.75">
      <c r="P496" s="10"/>
    </row>
    <row r="497" ht="12.75">
      <c r="P497" s="10"/>
    </row>
    <row r="498" ht="12.75">
      <c r="P498" s="10"/>
    </row>
    <row r="499" ht="12.75">
      <c r="P499" s="10"/>
    </row>
    <row r="500" ht="12.75">
      <c r="P500" s="10"/>
    </row>
    <row r="501" ht="12.75">
      <c r="P501" s="10"/>
    </row>
    <row r="502" ht="12.75">
      <c r="P502" s="10"/>
    </row>
    <row r="503" ht="12.75">
      <c r="P503" s="10"/>
    </row>
    <row r="504" ht="12.75">
      <c r="P504" s="10"/>
    </row>
    <row r="505" ht="12.75">
      <c r="P505" s="10"/>
    </row>
    <row r="506" ht="12.75">
      <c r="P506" s="10"/>
    </row>
    <row r="507" ht="12.75">
      <c r="P507" s="10"/>
    </row>
    <row r="508" ht="12.75">
      <c r="P508" s="10"/>
    </row>
    <row r="509" ht="12.75">
      <c r="P509" s="10"/>
    </row>
    <row r="510" ht="12.75">
      <c r="P510" s="10"/>
    </row>
    <row r="511" ht="12.75">
      <c r="P511" s="10"/>
    </row>
    <row r="512" ht="12.75">
      <c r="P512" s="10"/>
    </row>
    <row r="513" ht="12.75">
      <c r="P513" s="10"/>
    </row>
    <row r="514" ht="12.75">
      <c r="P514" s="10"/>
    </row>
    <row r="515" ht="12.75">
      <c r="P515" s="10"/>
    </row>
    <row r="516" ht="12.75">
      <c r="P516" s="10"/>
    </row>
    <row r="517" ht="12.75">
      <c r="P517" s="10"/>
    </row>
    <row r="518" ht="12.75">
      <c r="P518" s="10"/>
    </row>
    <row r="519" ht="12.75">
      <c r="P519" s="10"/>
    </row>
    <row r="520" ht="12.75">
      <c r="P520" s="10"/>
    </row>
    <row r="521" ht="12.75">
      <c r="P521" s="10"/>
    </row>
    <row r="522" ht="12.75">
      <c r="P522" s="10"/>
    </row>
    <row r="523" ht="12.75">
      <c r="P523" s="10"/>
    </row>
    <row r="524" ht="12.75">
      <c r="P524" s="10"/>
    </row>
    <row r="525" ht="12.75">
      <c r="P525" s="10"/>
    </row>
    <row r="526" ht="12.75">
      <c r="P526" s="10"/>
    </row>
    <row r="527" ht="12.75">
      <c r="P527" s="10"/>
    </row>
    <row r="528" ht="12.75">
      <c r="P528" s="10"/>
    </row>
    <row r="529" ht="12.75">
      <c r="P529" s="10"/>
    </row>
    <row r="530" ht="12.75">
      <c r="P530" s="10"/>
    </row>
    <row r="531" ht="12.75">
      <c r="P531" s="10"/>
    </row>
    <row r="532" ht="12.75">
      <c r="P532" s="10"/>
    </row>
    <row r="533" ht="12.75">
      <c r="P533" s="10"/>
    </row>
    <row r="534" ht="12.75">
      <c r="P534" s="10"/>
    </row>
    <row r="535" ht="12.75">
      <c r="P535" s="10"/>
    </row>
    <row r="536" ht="12.75">
      <c r="P536" s="10"/>
    </row>
    <row r="537" ht="12.75">
      <c r="P537" s="10"/>
    </row>
    <row r="538" ht="12.75">
      <c r="P538" s="10"/>
    </row>
    <row r="539" ht="12.75">
      <c r="P539" s="10"/>
    </row>
    <row r="540" ht="12.75">
      <c r="P540" s="10"/>
    </row>
    <row r="541" ht="12.75">
      <c r="P541" s="10"/>
    </row>
    <row r="542" ht="12.75">
      <c r="P542" s="10"/>
    </row>
    <row r="543" ht="12.75">
      <c r="P543" s="10"/>
    </row>
    <row r="544" ht="12.75">
      <c r="P544" s="10"/>
    </row>
    <row r="545" ht="12.75">
      <c r="P545" s="10"/>
    </row>
    <row r="546" ht="12.75">
      <c r="P546" s="10"/>
    </row>
    <row r="547" ht="12.75">
      <c r="P547" s="10"/>
    </row>
    <row r="548" ht="12.75">
      <c r="P548" s="10"/>
    </row>
    <row r="549" ht="12.75">
      <c r="P549" s="10"/>
    </row>
    <row r="550" ht="12.75">
      <c r="P550" s="10"/>
    </row>
    <row r="551" ht="12.75">
      <c r="P551" s="10"/>
    </row>
    <row r="552" ht="12.75">
      <c r="P552" s="10"/>
    </row>
    <row r="553" ht="12.75">
      <c r="P553" s="10"/>
    </row>
    <row r="554" ht="12.75">
      <c r="P554" s="10"/>
    </row>
    <row r="555" ht="12.75">
      <c r="P555" s="10"/>
    </row>
    <row r="556" ht="12.75">
      <c r="P556" s="10"/>
    </row>
    <row r="557" ht="12.75">
      <c r="P557" s="10"/>
    </row>
    <row r="558" ht="12.75">
      <c r="P558" s="10"/>
    </row>
    <row r="559" ht="12.75">
      <c r="P559" s="10"/>
    </row>
    <row r="560" ht="12.75">
      <c r="P560" s="10"/>
    </row>
    <row r="561" ht="12.75">
      <c r="P561" s="10"/>
    </row>
    <row r="562" ht="12.75">
      <c r="P562" s="10"/>
    </row>
    <row r="563" ht="12.75">
      <c r="P563" s="10"/>
    </row>
    <row r="564" ht="12.75">
      <c r="P564" s="10"/>
    </row>
    <row r="565" ht="12.75">
      <c r="P565" s="10"/>
    </row>
    <row r="566" ht="12.75">
      <c r="P566" s="10"/>
    </row>
    <row r="567" ht="12.75">
      <c r="P567" s="10"/>
    </row>
    <row r="568" ht="12.75">
      <c r="P568" s="10"/>
    </row>
    <row r="569" ht="12.75">
      <c r="P569" s="10"/>
    </row>
    <row r="570" ht="12.75">
      <c r="P570" s="10"/>
    </row>
    <row r="571" ht="12.75">
      <c r="P571" s="10"/>
    </row>
    <row r="572" ht="12.75">
      <c r="P572" s="10"/>
    </row>
    <row r="573" ht="12.75">
      <c r="P573" s="10"/>
    </row>
    <row r="574" ht="12.75">
      <c r="P574" s="10"/>
    </row>
    <row r="575" ht="12.75">
      <c r="P575" s="10"/>
    </row>
    <row r="576" ht="12.75">
      <c r="P576" s="10"/>
    </row>
    <row r="577" ht="12.75">
      <c r="P577" s="10"/>
    </row>
    <row r="578" ht="12.75">
      <c r="P578" s="10"/>
    </row>
    <row r="579" ht="12.75">
      <c r="P579" s="10"/>
    </row>
    <row r="580" ht="12.75">
      <c r="P580" s="10"/>
    </row>
    <row r="581" ht="12.75">
      <c r="P581" s="10"/>
    </row>
    <row r="582" ht="12.75">
      <c r="P582" s="10"/>
    </row>
    <row r="583" ht="12.75">
      <c r="P583" s="10"/>
    </row>
    <row r="584" ht="12.75">
      <c r="P584" s="10"/>
    </row>
    <row r="585" ht="12.75">
      <c r="P585" s="10"/>
    </row>
    <row r="586" ht="12.75">
      <c r="P586" s="10"/>
    </row>
    <row r="587" ht="12.75">
      <c r="P587" s="10"/>
    </row>
    <row r="588" ht="12.75">
      <c r="P588" s="10"/>
    </row>
    <row r="589" ht="12.75">
      <c r="P589" s="10"/>
    </row>
    <row r="590" ht="12.75">
      <c r="P590" s="10"/>
    </row>
    <row r="591" ht="12.75">
      <c r="P591" s="10"/>
    </row>
    <row r="592" ht="12.75">
      <c r="P592" s="10"/>
    </row>
    <row r="593" ht="12.75">
      <c r="P593" s="10"/>
    </row>
    <row r="594" ht="12.75">
      <c r="P594" s="10"/>
    </row>
    <row r="595" ht="12.75">
      <c r="P595" s="10"/>
    </row>
    <row r="596" ht="12.75">
      <c r="P596" s="10"/>
    </row>
    <row r="597" ht="12.75">
      <c r="P597" s="10"/>
    </row>
    <row r="598" ht="12.75">
      <c r="P598" s="10"/>
    </row>
    <row r="599" ht="12.75">
      <c r="P599" s="10"/>
    </row>
    <row r="600" ht="12.75">
      <c r="P600" s="10"/>
    </row>
    <row r="601" ht="12.75">
      <c r="P601" s="10"/>
    </row>
    <row r="602" ht="12.75">
      <c r="P602" s="10"/>
    </row>
    <row r="603" ht="12.75">
      <c r="P603" s="10"/>
    </row>
    <row r="604" ht="12.75">
      <c r="P604" s="10"/>
    </row>
    <row r="605" ht="12.75">
      <c r="P605" s="10"/>
    </row>
    <row r="606" ht="12.75">
      <c r="P606" s="10"/>
    </row>
    <row r="607" ht="12.75">
      <c r="P607" s="10"/>
    </row>
    <row r="608" ht="12.75">
      <c r="P608" s="10"/>
    </row>
    <row r="609" ht="12.75">
      <c r="P609" s="10"/>
    </row>
    <row r="610" ht="12.75">
      <c r="P610" s="10"/>
    </row>
    <row r="611" ht="12.75">
      <c r="P611" s="10"/>
    </row>
    <row r="612" ht="12.75">
      <c r="P612" s="10"/>
    </row>
    <row r="613" ht="12.75">
      <c r="P613" s="10"/>
    </row>
    <row r="614" ht="12.75">
      <c r="P614" s="10"/>
    </row>
    <row r="615" ht="12.75">
      <c r="P615" s="10"/>
    </row>
    <row r="616" ht="12.75">
      <c r="P616" s="10"/>
    </row>
    <row r="617" ht="12.75">
      <c r="P617" s="10"/>
    </row>
    <row r="618" ht="12.75">
      <c r="P618" s="10"/>
    </row>
    <row r="619" ht="12.75">
      <c r="P619" s="10"/>
    </row>
    <row r="620" ht="12.75">
      <c r="P620" s="10"/>
    </row>
    <row r="621" ht="12.75">
      <c r="P621" s="10"/>
    </row>
    <row r="622" ht="12.75">
      <c r="P622" s="10"/>
    </row>
    <row r="623" ht="12.75">
      <c r="P623" s="10"/>
    </row>
    <row r="624" ht="12.75">
      <c r="P624" s="10"/>
    </row>
    <row r="625" ht="12.75">
      <c r="P625" s="10"/>
    </row>
    <row r="626" ht="12.75">
      <c r="P626" s="10"/>
    </row>
    <row r="627" ht="12.75">
      <c r="P627" s="10"/>
    </row>
    <row r="628" ht="12.75">
      <c r="P628" s="10"/>
    </row>
    <row r="629" ht="12.75">
      <c r="P629" s="10"/>
    </row>
    <row r="630" ht="12.75">
      <c r="P630" s="10"/>
    </row>
    <row r="631" ht="12.75">
      <c r="P631" s="10"/>
    </row>
    <row r="632" ht="12.75">
      <c r="P632" s="10"/>
    </row>
    <row r="633" ht="12.75">
      <c r="P633" s="10"/>
    </row>
    <row r="634" ht="12.75">
      <c r="P634" s="10"/>
    </row>
    <row r="635" ht="12.75">
      <c r="P635" s="10"/>
    </row>
    <row r="636" ht="12.75">
      <c r="P636" s="10"/>
    </row>
    <row r="637" ht="12.75">
      <c r="P637" s="10"/>
    </row>
    <row r="638" ht="12.75">
      <c r="P638" s="10"/>
    </row>
    <row r="639" ht="12.75">
      <c r="P639" s="10"/>
    </row>
    <row r="640" ht="12.75">
      <c r="P640" s="10"/>
    </row>
    <row r="641" ht="12.75">
      <c r="P641" s="10"/>
    </row>
    <row r="642" ht="12.75">
      <c r="P642" s="10"/>
    </row>
    <row r="643" ht="12.75">
      <c r="P643" s="10"/>
    </row>
    <row r="644" ht="12.75">
      <c r="P644" s="10"/>
    </row>
    <row r="645" ht="12.75">
      <c r="P645" s="10"/>
    </row>
    <row r="646" ht="12.75">
      <c r="P646" s="10"/>
    </row>
    <row r="647" ht="12.75">
      <c r="P647" s="10"/>
    </row>
    <row r="648" ht="12.75">
      <c r="P648" s="10"/>
    </row>
    <row r="649" ht="12.75">
      <c r="P649" s="10"/>
    </row>
    <row r="650" ht="12.75">
      <c r="P650" s="10"/>
    </row>
    <row r="651" ht="12.75">
      <c r="P651" s="10"/>
    </row>
    <row r="652" ht="12.75">
      <c r="P652" s="10"/>
    </row>
    <row r="653" ht="12.75">
      <c r="P653" s="10"/>
    </row>
    <row r="654" ht="12.75">
      <c r="P654" s="10"/>
    </row>
    <row r="655" ht="12.75">
      <c r="P655" s="10"/>
    </row>
    <row r="656" ht="12.75">
      <c r="P656" s="10"/>
    </row>
    <row r="657" ht="12.75">
      <c r="P657" s="10"/>
    </row>
    <row r="658" ht="12.75">
      <c r="P658" s="10"/>
    </row>
    <row r="659" ht="12.75">
      <c r="P659" s="10"/>
    </row>
    <row r="660" ht="12.75">
      <c r="P660" s="10"/>
    </row>
    <row r="661" ht="12.75">
      <c r="P661" s="10"/>
    </row>
    <row r="662" ht="12.75">
      <c r="P662" s="10"/>
    </row>
    <row r="663" ht="12.75">
      <c r="P663" s="10"/>
    </row>
    <row r="664" ht="12.75">
      <c r="P664" s="10"/>
    </row>
    <row r="665" ht="12.75">
      <c r="P665" s="10"/>
    </row>
    <row r="666" ht="12.75">
      <c r="P666" s="10"/>
    </row>
    <row r="667" ht="12.75">
      <c r="P667" s="10"/>
    </row>
    <row r="668" ht="12.75">
      <c r="P668" s="10"/>
    </row>
    <row r="669" ht="12.75">
      <c r="P669" s="10"/>
    </row>
    <row r="670" ht="12.75">
      <c r="P670" s="10"/>
    </row>
    <row r="671" ht="12.75">
      <c r="P671" s="10"/>
    </row>
    <row r="672" ht="12.75">
      <c r="P672" s="10"/>
    </row>
    <row r="673" ht="12.75">
      <c r="P673" s="10"/>
    </row>
    <row r="674" ht="12.75">
      <c r="P674" s="10"/>
    </row>
    <row r="675" ht="12.75">
      <c r="P675" s="10"/>
    </row>
    <row r="676" ht="12.75">
      <c r="P676" s="10"/>
    </row>
    <row r="677" ht="12.75">
      <c r="P677" s="10"/>
    </row>
    <row r="678" ht="12.75">
      <c r="P678" s="10"/>
    </row>
    <row r="679" ht="12.75">
      <c r="P679" s="10"/>
    </row>
    <row r="680" ht="12.75">
      <c r="P680" s="10"/>
    </row>
    <row r="681" ht="12.75">
      <c r="P681" s="10"/>
    </row>
    <row r="682" ht="12.75">
      <c r="P682" s="10"/>
    </row>
    <row r="683" ht="12.75">
      <c r="P683" s="10"/>
    </row>
    <row r="684" ht="12.75">
      <c r="P684" s="10"/>
    </row>
    <row r="685" ht="12.75">
      <c r="P685" s="10"/>
    </row>
    <row r="686" ht="12.75">
      <c r="P686" s="10"/>
    </row>
    <row r="687" ht="12.75">
      <c r="P687" s="10"/>
    </row>
    <row r="688" ht="12.75">
      <c r="P688" s="10"/>
    </row>
    <row r="689" ht="12.75">
      <c r="P689" s="10"/>
    </row>
    <row r="690" ht="12.75">
      <c r="P690" s="10"/>
    </row>
    <row r="691" ht="12.75">
      <c r="P691" s="10"/>
    </row>
    <row r="692" ht="12.75">
      <c r="P692" s="10"/>
    </row>
    <row r="693" ht="12.75">
      <c r="P693" s="10"/>
    </row>
    <row r="694" ht="12.75">
      <c r="P694" s="10"/>
    </row>
    <row r="695" ht="12.75">
      <c r="P695" s="10"/>
    </row>
    <row r="696" ht="12.75">
      <c r="P696" s="10"/>
    </row>
    <row r="697" ht="12.75">
      <c r="P697" s="10"/>
    </row>
    <row r="698" ht="12.75">
      <c r="P698" s="10"/>
    </row>
    <row r="699" ht="12.75">
      <c r="P699" s="10"/>
    </row>
    <row r="700" ht="12.75">
      <c r="P700" s="10"/>
    </row>
    <row r="701" ht="12.75">
      <c r="P701" s="10"/>
    </row>
    <row r="702" ht="12.75">
      <c r="P702" s="10"/>
    </row>
    <row r="703" ht="12.75">
      <c r="P703" s="10"/>
    </row>
    <row r="704" ht="12.75">
      <c r="P704" s="10"/>
    </row>
    <row r="705" ht="12.75">
      <c r="P705" s="10"/>
    </row>
    <row r="706" ht="12.75">
      <c r="P706" s="10"/>
    </row>
    <row r="707" ht="12.75">
      <c r="P707" s="10"/>
    </row>
    <row r="708" ht="12.75">
      <c r="P708" s="10"/>
    </row>
    <row r="709" ht="12.75">
      <c r="P709" s="10"/>
    </row>
    <row r="710" ht="12.75">
      <c r="P710" s="10"/>
    </row>
    <row r="711" ht="12.75">
      <c r="P711" s="10"/>
    </row>
    <row r="712" ht="12.75">
      <c r="P712" s="10"/>
    </row>
    <row r="713" ht="12.75">
      <c r="P713" s="10"/>
    </row>
    <row r="714" ht="12.75">
      <c r="P714" s="10"/>
    </row>
    <row r="715" ht="12.75">
      <c r="P715" s="10"/>
    </row>
    <row r="716" ht="12.75">
      <c r="P716" s="10"/>
    </row>
    <row r="717" ht="12.75">
      <c r="P717" s="10"/>
    </row>
    <row r="718" ht="12.75">
      <c r="P718" s="10"/>
    </row>
    <row r="719" ht="12.75">
      <c r="P719" s="10"/>
    </row>
    <row r="720" ht="12.75">
      <c r="P720" s="10"/>
    </row>
    <row r="721" ht="12.75">
      <c r="P721" s="10"/>
    </row>
    <row r="722" ht="12.75">
      <c r="P722" s="10"/>
    </row>
    <row r="723" ht="12.75">
      <c r="P723" s="10"/>
    </row>
    <row r="724" ht="12.75">
      <c r="P724" s="10"/>
    </row>
    <row r="725" ht="12.75">
      <c r="P725" s="10"/>
    </row>
    <row r="726" ht="12.75">
      <c r="P726" s="10"/>
    </row>
    <row r="727" ht="12.75">
      <c r="P727" s="10"/>
    </row>
    <row r="728" ht="12.75">
      <c r="P728" s="10"/>
    </row>
    <row r="729" ht="12.75">
      <c r="P729" s="10"/>
    </row>
    <row r="730" ht="12.75">
      <c r="P730" s="10"/>
    </row>
    <row r="731" ht="12.75">
      <c r="P731" s="10"/>
    </row>
    <row r="732" ht="12.75">
      <c r="P732" s="10"/>
    </row>
    <row r="733" ht="12.75">
      <c r="P733" s="10"/>
    </row>
    <row r="734" ht="12.75">
      <c r="P734" s="10"/>
    </row>
    <row r="735" ht="12.75">
      <c r="P735" s="10"/>
    </row>
    <row r="736" ht="12.75">
      <c r="P736" s="10"/>
    </row>
    <row r="737" ht="12.75">
      <c r="P737" s="10"/>
    </row>
    <row r="738" ht="12.75">
      <c r="P738" s="10"/>
    </row>
    <row r="739" ht="12.75">
      <c r="P739" s="10"/>
    </row>
    <row r="740" ht="12.75">
      <c r="P740" s="10"/>
    </row>
    <row r="741" ht="12.75">
      <c r="P741" s="10"/>
    </row>
    <row r="742" ht="12.75">
      <c r="P742" s="10"/>
    </row>
    <row r="743" ht="12.75">
      <c r="P743" s="10"/>
    </row>
    <row r="744" ht="12.75">
      <c r="P744" s="10"/>
    </row>
    <row r="745" ht="12.75">
      <c r="P745" s="10"/>
    </row>
    <row r="746" ht="12.75">
      <c r="P746" s="10"/>
    </row>
    <row r="747" ht="12.75">
      <c r="P747" s="10"/>
    </row>
    <row r="748" ht="12.75">
      <c r="P748" s="10"/>
    </row>
    <row r="749" ht="12.75">
      <c r="P749" s="10"/>
    </row>
    <row r="750" ht="12.75">
      <c r="P750" s="10"/>
    </row>
    <row r="751" ht="12.75">
      <c r="P751" s="10"/>
    </row>
    <row r="752" ht="12.75">
      <c r="P752" s="10"/>
    </row>
    <row r="753" ht="12.75">
      <c r="P753" s="10"/>
    </row>
    <row r="754" ht="12.75">
      <c r="P754" s="10"/>
    </row>
    <row r="755" ht="12.75">
      <c r="P755" s="10"/>
    </row>
    <row r="756" ht="12.75">
      <c r="P756" s="10"/>
    </row>
    <row r="757" ht="12.75">
      <c r="P757" s="10"/>
    </row>
    <row r="758" ht="12.75">
      <c r="P758" s="10"/>
    </row>
    <row r="759" ht="12.75">
      <c r="P759" s="10"/>
    </row>
    <row r="760" ht="12.75">
      <c r="P760" s="10"/>
    </row>
    <row r="761" ht="12.75">
      <c r="P761" s="10"/>
    </row>
    <row r="762" ht="12.75">
      <c r="P762" s="10"/>
    </row>
    <row r="763" ht="12.75">
      <c r="P763" s="10"/>
    </row>
    <row r="764" ht="12.75">
      <c r="P764" s="10"/>
    </row>
    <row r="765" ht="12.75">
      <c r="P765" s="10"/>
    </row>
    <row r="766" ht="12.75">
      <c r="P766" s="10"/>
    </row>
    <row r="767" ht="12.75">
      <c r="P767" s="10"/>
    </row>
    <row r="768" ht="12.75">
      <c r="P768" s="10"/>
    </row>
    <row r="769" ht="12.75">
      <c r="P769" s="10"/>
    </row>
    <row r="770" ht="12.75">
      <c r="P770" s="10"/>
    </row>
    <row r="771" ht="12.75">
      <c r="P771" s="10"/>
    </row>
    <row r="772" ht="12.75">
      <c r="P772" s="10"/>
    </row>
    <row r="773" ht="12.75">
      <c r="P773" s="10"/>
    </row>
    <row r="774" ht="12.75">
      <c r="P774" s="10"/>
    </row>
    <row r="775" ht="12.75">
      <c r="P775" s="10"/>
    </row>
    <row r="776" ht="12.75">
      <c r="P776" s="10"/>
    </row>
    <row r="777" ht="12.75">
      <c r="P777" s="10"/>
    </row>
    <row r="778" ht="12.75">
      <c r="P778" s="10"/>
    </row>
    <row r="779" ht="12.75">
      <c r="P779" s="10"/>
    </row>
    <row r="780" ht="12.75">
      <c r="P780" s="10"/>
    </row>
    <row r="781" ht="12.75">
      <c r="P781" s="10"/>
    </row>
    <row r="782" ht="12.75">
      <c r="P782" s="10"/>
    </row>
    <row r="783" ht="12.75">
      <c r="P783" s="10"/>
    </row>
    <row r="784" ht="12.75">
      <c r="P784" s="10"/>
    </row>
    <row r="785" ht="12.75">
      <c r="P785" s="10"/>
    </row>
    <row r="786" ht="12.75">
      <c r="P786" s="10"/>
    </row>
    <row r="787" ht="12.75">
      <c r="P787" s="10"/>
    </row>
    <row r="788" ht="12.75">
      <c r="P788" s="10"/>
    </row>
    <row r="789" ht="12.75">
      <c r="P789" s="10"/>
    </row>
    <row r="790" ht="12.75">
      <c r="P790" s="10"/>
    </row>
    <row r="791" ht="12.75">
      <c r="P791" s="10"/>
    </row>
    <row r="792" ht="12.75">
      <c r="P792" s="10"/>
    </row>
    <row r="793" ht="12.75">
      <c r="P793" s="10"/>
    </row>
    <row r="794" ht="12.75">
      <c r="P794" s="10"/>
    </row>
    <row r="795" ht="12.75">
      <c r="P795" s="10"/>
    </row>
    <row r="796" ht="12.75">
      <c r="P796" s="10"/>
    </row>
    <row r="797" ht="12.75">
      <c r="P797" s="10"/>
    </row>
    <row r="798" ht="12.75">
      <c r="P798" s="10"/>
    </row>
    <row r="799" ht="12.75">
      <c r="P799" s="10"/>
    </row>
    <row r="800" ht="12.75">
      <c r="P800" s="10"/>
    </row>
    <row r="801" ht="12.75">
      <c r="P801" s="10"/>
    </row>
    <row r="802" ht="12.75">
      <c r="P802" s="10"/>
    </row>
    <row r="803" ht="12.75">
      <c r="P803" s="10"/>
    </row>
    <row r="804" ht="12.75">
      <c r="P804" s="10"/>
    </row>
    <row r="805" ht="12.75">
      <c r="P805" s="10"/>
    </row>
    <row r="806" ht="12.75">
      <c r="P806" s="10"/>
    </row>
    <row r="807" ht="12.75">
      <c r="P807" s="10"/>
    </row>
    <row r="808" ht="12.75">
      <c r="P808" s="10"/>
    </row>
    <row r="809" ht="12.75">
      <c r="P809" s="10"/>
    </row>
    <row r="810" ht="12.75">
      <c r="P810" s="10"/>
    </row>
    <row r="811" ht="12.75">
      <c r="P811" s="10"/>
    </row>
    <row r="812" ht="12.75">
      <c r="P812" s="10"/>
    </row>
    <row r="813" ht="12.75">
      <c r="P813" s="10"/>
    </row>
    <row r="814" ht="12.75">
      <c r="P814" s="10"/>
    </row>
    <row r="815" ht="12.75">
      <c r="P815" s="10"/>
    </row>
    <row r="816" ht="12.75">
      <c r="P816" s="10"/>
    </row>
    <row r="817" ht="12.75">
      <c r="P817" s="10"/>
    </row>
    <row r="818" ht="12.75">
      <c r="P818" s="10"/>
    </row>
    <row r="819" ht="12.75">
      <c r="P819" s="10"/>
    </row>
    <row r="820" ht="12.75">
      <c r="P820" s="10"/>
    </row>
    <row r="821" ht="12.75">
      <c r="P821" s="10"/>
    </row>
    <row r="822" ht="12.75">
      <c r="P822" s="10"/>
    </row>
    <row r="823" ht="12.75">
      <c r="P823" s="10"/>
    </row>
    <row r="824" ht="12.75">
      <c r="P824" s="10"/>
    </row>
    <row r="825" ht="12.75">
      <c r="P825" s="10"/>
    </row>
    <row r="826" ht="12.75">
      <c r="P826" s="10"/>
    </row>
    <row r="827" ht="12.75">
      <c r="P827" s="10"/>
    </row>
    <row r="828" ht="12.75">
      <c r="P828" s="10"/>
    </row>
    <row r="829" ht="12.75">
      <c r="P829" s="10"/>
    </row>
    <row r="830" ht="12.75">
      <c r="P830" s="10"/>
    </row>
    <row r="831" ht="12.75">
      <c r="P831" s="10"/>
    </row>
    <row r="832" ht="12.75">
      <c r="P832" s="10"/>
    </row>
    <row r="833" ht="12.75">
      <c r="P833" s="10"/>
    </row>
    <row r="834" ht="12.75">
      <c r="P834" s="10"/>
    </row>
    <row r="835" ht="12.75">
      <c r="P835" s="10"/>
    </row>
    <row r="836" ht="12.75">
      <c r="P836" s="10"/>
    </row>
    <row r="837" ht="12.75">
      <c r="P837" s="10"/>
    </row>
    <row r="838" ht="12.75">
      <c r="P838" s="10"/>
    </row>
    <row r="839" ht="12.75">
      <c r="P839" s="10"/>
    </row>
    <row r="840" ht="12.75">
      <c r="P840" s="10"/>
    </row>
    <row r="841" ht="12.75">
      <c r="P841" s="10"/>
    </row>
    <row r="842" ht="12.75">
      <c r="P842" s="10"/>
    </row>
    <row r="843" ht="12.75">
      <c r="P843" s="10"/>
    </row>
    <row r="844" ht="12.75">
      <c r="P844" s="10"/>
    </row>
    <row r="845" ht="12.75">
      <c r="P845" s="10"/>
    </row>
    <row r="846" ht="12.75">
      <c r="P846" s="10"/>
    </row>
    <row r="847" ht="12.75">
      <c r="P847" s="10"/>
    </row>
    <row r="848" ht="12.75">
      <c r="P848" s="10"/>
    </row>
    <row r="849" ht="12.75">
      <c r="P849" s="10"/>
    </row>
    <row r="850" ht="12.75">
      <c r="P850" s="10"/>
    </row>
    <row r="851" ht="12.75">
      <c r="P851" s="10"/>
    </row>
    <row r="852" ht="12.75">
      <c r="P852" s="10"/>
    </row>
    <row r="853" ht="12.75">
      <c r="P853" s="10"/>
    </row>
    <row r="854" ht="12.75">
      <c r="P854" s="10"/>
    </row>
    <row r="855" ht="12.75">
      <c r="P855" s="10"/>
    </row>
    <row r="856" ht="12.75">
      <c r="P856" s="10"/>
    </row>
    <row r="857" ht="12.75">
      <c r="P857" s="10"/>
    </row>
    <row r="858" ht="12.75">
      <c r="P858" s="10"/>
    </row>
    <row r="859" ht="12.75">
      <c r="P859" s="10"/>
    </row>
    <row r="860" ht="12.75">
      <c r="P860" s="10"/>
    </row>
    <row r="861" ht="12.75">
      <c r="P861" s="10"/>
    </row>
    <row r="862" ht="12.75">
      <c r="P862" s="10"/>
    </row>
    <row r="863" ht="12.75">
      <c r="P863" s="10"/>
    </row>
    <row r="864" ht="12.75">
      <c r="P864" s="10"/>
    </row>
    <row r="865" ht="12.75">
      <c r="P865" s="10"/>
    </row>
    <row r="866" ht="12.75">
      <c r="P866" s="10"/>
    </row>
    <row r="867" ht="12.75">
      <c r="P867" s="10"/>
    </row>
    <row r="868" ht="12.75">
      <c r="P868" s="10"/>
    </row>
    <row r="869" ht="12.75">
      <c r="P869" s="10"/>
    </row>
    <row r="870" ht="12.75">
      <c r="P870" s="10"/>
    </row>
    <row r="871" ht="12.75">
      <c r="P871" s="10"/>
    </row>
    <row r="872" ht="12.75">
      <c r="P872" s="10"/>
    </row>
    <row r="873" ht="12.75">
      <c r="P873" s="10"/>
    </row>
    <row r="874" ht="12.75">
      <c r="P874" s="10"/>
    </row>
    <row r="875" ht="12.75">
      <c r="P875" s="10"/>
    </row>
    <row r="876" ht="12.75">
      <c r="P876" s="10"/>
    </row>
    <row r="877" ht="12.75">
      <c r="P877" s="10"/>
    </row>
    <row r="878" ht="12.75">
      <c r="P878" s="10"/>
    </row>
    <row r="879" ht="12.75">
      <c r="P879" s="10"/>
    </row>
    <row r="880" ht="12.75">
      <c r="P880" s="10"/>
    </row>
    <row r="881" ht="12.75">
      <c r="P881" s="10"/>
    </row>
    <row r="882" ht="12.75">
      <c r="P882" s="10"/>
    </row>
    <row r="883" ht="12.75">
      <c r="P883" s="10"/>
    </row>
    <row r="884" ht="12.75">
      <c r="P884" s="10"/>
    </row>
    <row r="885" ht="12.75">
      <c r="P885" s="10"/>
    </row>
    <row r="886" ht="12.75">
      <c r="P886" s="10"/>
    </row>
    <row r="887" ht="12.75">
      <c r="P887" s="10"/>
    </row>
    <row r="888" ht="12.75">
      <c r="P888" s="10"/>
    </row>
    <row r="889" ht="12.75">
      <c r="P889" s="10"/>
    </row>
    <row r="890" ht="12.75">
      <c r="P890" s="10"/>
    </row>
    <row r="891" ht="12.75">
      <c r="P891" s="10"/>
    </row>
    <row r="892" ht="12.75">
      <c r="P892" s="10"/>
    </row>
    <row r="893" ht="12.75">
      <c r="P893" s="10"/>
    </row>
    <row r="894" ht="12.75">
      <c r="P894" s="10"/>
    </row>
    <row r="895" ht="12.75">
      <c r="P895" s="10"/>
    </row>
    <row r="896" ht="12.75">
      <c r="P896" s="10"/>
    </row>
    <row r="897" ht="12.75">
      <c r="P897" s="10"/>
    </row>
    <row r="898" ht="12.75">
      <c r="P898" s="10"/>
    </row>
    <row r="899" ht="12.75">
      <c r="P899" s="10"/>
    </row>
    <row r="900" ht="12.75">
      <c r="P900" s="10"/>
    </row>
    <row r="901" ht="12.75">
      <c r="P901" s="10"/>
    </row>
    <row r="902" ht="12.75">
      <c r="P902" s="10"/>
    </row>
    <row r="903" ht="12.75">
      <c r="P903" s="10"/>
    </row>
    <row r="904" ht="12.75">
      <c r="P904" s="10"/>
    </row>
    <row r="905" ht="12.75">
      <c r="P905" s="10"/>
    </row>
    <row r="906" ht="12.75">
      <c r="P906" s="10"/>
    </row>
    <row r="907" ht="12.75">
      <c r="P907" s="10"/>
    </row>
    <row r="908" ht="12.75">
      <c r="P908" s="10"/>
    </row>
    <row r="909" ht="12.75">
      <c r="P909" s="10"/>
    </row>
    <row r="910" ht="12.75">
      <c r="P910" s="10"/>
    </row>
    <row r="911" ht="12.75">
      <c r="P911" s="10"/>
    </row>
    <row r="912" ht="12.75">
      <c r="P912" s="10"/>
    </row>
    <row r="913" ht="12.75">
      <c r="P913" s="10"/>
    </row>
    <row r="914" ht="12.75">
      <c r="P914" s="10"/>
    </row>
    <row r="915" ht="12.75">
      <c r="P915" s="10"/>
    </row>
    <row r="916" ht="12.75">
      <c r="P916" s="10"/>
    </row>
    <row r="917" ht="12.75">
      <c r="P917" s="10"/>
    </row>
    <row r="918" ht="12.75">
      <c r="P918" s="10"/>
    </row>
    <row r="919" ht="12.75">
      <c r="P919" s="10"/>
    </row>
    <row r="920" ht="12.75">
      <c r="P920" s="10"/>
    </row>
    <row r="921" ht="12.75">
      <c r="P921" s="10"/>
    </row>
    <row r="922" ht="12.75">
      <c r="P922" s="10"/>
    </row>
    <row r="923" ht="12.75">
      <c r="P923" s="10"/>
    </row>
    <row r="924" ht="12.75">
      <c r="P924" s="10"/>
    </row>
    <row r="925" ht="12.75">
      <c r="P925" s="10"/>
    </row>
    <row r="926" ht="12.75">
      <c r="P926" s="10"/>
    </row>
    <row r="927" ht="12.75">
      <c r="P927" s="10"/>
    </row>
    <row r="928" ht="12.75">
      <c r="P928" s="10"/>
    </row>
    <row r="929" ht="12.75">
      <c r="P929" s="10"/>
    </row>
    <row r="930" ht="12.75">
      <c r="P930" s="10"/>
    </row>
    <row r="931" ht="12.75">
      <c r="P931" s="10"/>
    </row>
    <row r="932" ht="12.75">
      <c r="P932" s="10"/>
    </row>
    <row r="933" ht="12.75">
      <c r="P933" s="10"/>
    </row>
    <row r="934" ht="12.75">
      <c r="P934" s="10"/>
    </row>
    <row r="935" ht="12.75">
      <c r="P935" s="10"/>
    </row>
    <row r="936" ht="12.75">
      <c r="P936" s="10"/>
    </row>
    <row r="937" ht="12.75">
      <c r="P937" s="10"/>
    </row>
    <row r="938" ht="12.75">
      <c r="P938" s="10"/>
    </row>
    <row r="939" ht="12.75">
      <c r="P939" s="10"/>
    </row>
    <row r="940" ht="12.75">
      <c r="P940" s="10"/>
    </row>
    <row r="941" ht="12.75">
      <c r="P941" s="10"/>
    </row>
    <row r="942" ht="12.75">
      <c r="P942" s="10"/>
    </row>
    <row r="943" ht="12.75">
      <c r="P943" s="10"/>
    </row>
    <row r="944" ht="12.75">
      <c r="P944" s="10"/>
    </row>
    <row r="945" ht="12.75">
      <c r="P945" s="10"/>
    </row>
    <row r="946" ht="12.75">
      <c r="P946" s="10"/>
    </row>
    <row r="947" ht="12.75">
      <c r="P947" s="10"/>
    </row>
    <row r="948" ht="12.75">
      <c r="P948" s="10"/>
    </row>
    <row r="949" ht="12.75">
      <c r="P949" s="10"/>
    </row>
    <row r="950" ht="12.75">
      <c r="P950" s="10"/>
    </row>
    <row r="951" ht="12.75">
      <c r="P951" s="10"/>
    </row>
    <row r="952" ht="12.75">
      <c r="P952" s="10"/>
    </row>
    <row r="953" ht="12.75">
      <c r="P953" s="10"/>
    </row>
    <row r="954" ht="12.75">
      <c r="P954" s="10"/>
    </row>
    <row r="955" ht="12.75">
      <c r="P955" s="10"/>
    </row>
    <row r="956" ht="12.75">
      <c r="P956" s="10"/>
    </row>
    <row r="957" ht="12.75">
      <c r="P957" s="10"/>
    </row>
    <row r="958" ht="12.75">
      <c r="P958" s="10"/>
    </row>
    <row r="959" ht="12.75">
      <c r="P959" s="10"/>
    </row>
    <row r="960" ht="12.75">
      <c r="P960" s="10"/>
    </row>
    <row r="961" ht="12.75">
      <c r="P961" s="10"/>
    </row>
    <row r="962" ht="12.75">
      <c r="P962" s="10"/>
    </row>
    <row r="963" ht="12.75">
      <c r="P963" s="10"/>
    </row>
    <row r="964" ht="12.75">
      <c r="P964" s="10"/>
    </row>
    <row r="965" ht="12.75">
      <c r="P965" s="10"/>
    </row>
    <row r="966" ht="12.75">
      <c r="P966" s="10"/>
    </row>
    <row r="967" ht="12.75">
      <c r="P967" s="10"/>
    </row>
    <row r="968" ht="12.75">
      <c r="P968" s="10"/>
    </row>
    <row r="969" ht="12.75">
      <c r="P969" s="10"/>
    </row>
    <row r="970" ht="12.75">
      <c r="P970" s="10"/>
    </row>
    <row r="971" ht="12.75">
      <c r="P971" s="10"/>
    </row>
    <row r="972" ht="12.75">
      <c r="P972" s="10"/>
    </row>
    <row r="973" ht="12.75">
      <c r="P973" s="10"/>
    </row>
    <row r="974" ht="12.75">
      <c r="P974" s="10"/>
    </row>
    <row r="975" ht="12.75">
      <c r="P975" s="10"/>
    </row>
    <row r="976" ht="12.75">
      <c r="P976" s="10"/>
    </row>
    <row r="977" ht="12.75">
      <c r="P977" s="10"/>
    </row>
    <row r="978" ht="12.75">
      <c r="P978" s="10"/>
    </row>
    <row r="979" ht="12.75">
      <c r="P979" s="10"/>
    </row>
    <row r="980" ht="12.75">
      <c r="P980" s="10"/>
    </row>
    <row r="981" ht="12.75">
      <c r="P981" s="10"/>
    </row>
    <row r="982" ht="12.75">
      <c r="P982" s="10"/>
    </row>
    <row r="983" ht="12.75">
      <c r="P983" s="10"/>
    </row>
    <row r="984" ht="12.75">
      <c r="P984" s="10"/>
    </row>
    <row r="985" ht="12.75">
      <c r="P985" s="10"/>
    </row>
    <row r="986" ht="12.75">
      <c r="P986" s="10"/>
    </row>
    <row r="987" ht="12.75">
      <c r="P987" s="10"/>
    </row>
    <row r="988" ht="12.75">
      <c r="P988" s="10"/>
    </row>
    <row r="989" ht="12.75">
      <c r="P989" s="10"/>
    </row>
    <row r="990" ht="12.75">
      <c r="P990" s="10"/>
    </row>
    <row r="991" ht="12.75">
      <c r="P991" s="10"/>
    </row>
    <row r="992" ht="12.75">
      <c r="P992" s="10"/>
    </row>
    <row r="993" ht="12.75">
      <c r="P993" s="10"/>
    </row>
    <row r="994" ht="12.75">
      <c r="P994" s="10"/>
    </row>
    <row r="995" ht="12.75">
      <c r="P995" s="10"/>
    </row>
    <row r="996" ht="12.75">
      <c r="P996" s="10"/>
    </row>
    <row r="997" ht="12.75">
      <c r="P997" s="10"/>
    </row>
    <row r="998" ht="12.75">
      <c r="P998" s="10"/>
    </row>
    <row r="999" ht="12.75">
      <c r="P999" s="10"/>
    </row>
    <row r="1000" ht="12.75">
      <c r="P1000" s="10"/>
    </row>
    <row r="1001" ht="12.75">
      <c r="P1001" s="10"/>
    </row>
    <row r="1002" ht="12.75">
      <c r="P1002" s="10"/>
    </row>
    <row r="1003" ht="12.75">
      <c r="P1003" s="10"/>
    </row>
    <row r="1004" ht="12.75">
      <c r="P1004" s="10"/>
    </row>
    <row r="1005" ht="12.75">
      <c r="P1005" s="10"/>
    </row>
    <row r="1006" ht="12.75">
      <c r="P1006" s="10"/>
    </row>
    <row r="1007" ht="12.75">
      <c r="P1007" s="10"/>
    </row>
    <row r="1008" ht="12.75">
      <c r="P1008" s="10"/>
    </row>
    <row r="1009" ht="12.75">
      <c r="P1009" s="10"/>
    </row>
    <row r="1010" ht="12.75">
      <c r="P1010" s="10"/>
    </row>
    <row r="1011" ht="12.75">
      <c r="P1011" s="10"/>
    </row>
    <row r="1012" ht="12.75">
      <c r="P1012" s="10"/>
    </row>
    <row r="1013" ht="12.75">
      <c r="P1013" s="10"/>
    </row>
    <row r="1014" ht="12.75">
      <c r="P1014" s="10"/>
    </row>
    <row r="1015" ht="12.75">
      <c r="P1015" s="10"/>
    </row>
    <row r="1016" ht="12.75">
      <c r="P1016" s="10"/>
    </row>
    <row r="1017" ht="12.75">
      <c r="P1017" s="10"/>
    </row>
    <row r="1018" ht="12.75">
      <c r="P1018" s="10"/>
    </row>
    <row r="1019" ht="12.75">
      <c r="P1019" s="10"/>
    </row>
    <row r="1020" ht="12.75">
      <c r="P1020" s="10"/>
    </row>
    <row r="1021" ht="12.75">
      <c r="P1021" s="10"/>
    </row>
    <row r="1022" ht="12.75">
      <c r="P1022" s="10"/>
    </row>
    <row r="1023" ht="12.75">
      <c r="P1023" s="10"/>
    </row>
    <row r="1024" ht="12.75">
      <c r="P1024" s="10"/>
    </row>
    <row r="1025" ht="12.75">
      <c r="P1025" s="10"/>
    </row>
    <row r="1026" ht="12.75">
      <c r="P1026" s="10"/>
    </row>
    <row r="1027" ht="12.75">
      <c r="P1027" s="10"/>
    </row>
    <row r="1028" ht="12.75">
      <c r="P1028" s="10"/>
    </row>
    <row r="1029" ht="12.75">
      <c r="P1029" s="10"/>
    </row>
    <row r="1030" ht="12.75">
      <c r="P1030" s="10"/>
    </row>
    <row r="1031" ht="12.75">
      <c r="P1031" s="10"/>
    </row>
    <row r="1032" ht="12.75">
      <c r="P1032" s="10"/>
    </row>
    <row r="1033" ht="12.75">
      <c r="P1033" s="10"/>
    </row>
    <row r="1034" ht="12.75">
      <c r="P1034" s="10"/>
    </row>
    <row r="1035" ht="12.75">
      <c r="P1035" s="10"/>
    </row>
    <row r="1036" ht="12.75">
      <c r="P1036" s="10"/>
    </row>
    <row r="1037" ht="12.75">
      <c r="P1037" s="10"/>
    </row>
    <row r="1038" ht="12.75">
      <c r="P1038" s="10"/>
    </row>
    <row r="1039" ht="12.75">
      <c r="P1039" s="10"/>
    </row>
    <row r="1040" ht="12.75">
      <c r="P1040" s="10"/>
    </row>
    <row r="1041" ht="12.75">
      <c r="P1041" s="10"/>
    </row>
    <row r="1042" ht="12.75">
      <c r="P1042" s="10"/>
    </row>
    <row r="1043" ht="12.75">
      <c r="P1043" s="10"/>
    </row>
    <row r="1044" ht="12.75">
      <c r="P1044" s="10"/>
    </row>
    <row r="1045" ht="12.75">
      <c r="P1045" s="10"/>
    </row>
    <row r="1046" ht="12.75">
      <c r="P1046" s="10"/>
    </row>
    <row r="1047" ht="12.75">
      <c r="P1047" s="10"/>
    </row>
    <row r="1048" ht="12.75">
      <c r="P1048" s="10"/>
    </row>
    <row r="1049" ht="12.75">
      <c r="P1049" s="10"/>
    </row>
    <row r="1050" ht="12.75">
      <c r="P1050" s="10"/>
    </row>
    <row r="1051" ht="12.75">
      <c r="P1051" s="10"/>
    </row>
    <row r="1052" ht="12.75">
      <c r="P1052" s="10"/>
    </row>
    <row r="1053" ht="12.75">
      <c r="P1053" s="10"/>
    </row>
    <row r="1054" ht="12.75">
      <c r="P1054" s="10"/>
    </row>
    <row r="1055" ht="12.75">
      <c r="P1055" s="10"/>
    </row>
    <row r="1056" ht="12.75">
      <c r="P1056" s="10"/>
    </row>
    <row r="1057" ht="12.75">
      <c r="P1057" s="10"/>
    </row>
    <row r="1058" ht="12.75">
      <c r="P1058" s="10"/>
    </row>
    <row r="1059" ht="12.75">
      <c r="P1059" s="10"/>
    </row>
    <row r="1060" ht="12.75">
      <c r="P1060" s="10"/>
    </row>
    <row r="1061" ht="12.75">
      <c r="P1061" s="10"/>
    </row>
    <row r="1062" ht="12.75">
      <c r="P1062" s="10"/>
    </row>
    <row r="1063" ht="12.75">
      <c r="P1063" s="10"/>
    </row>
    <row r="1064" ht="12.75">
      <c r="P1064" s="10"/>
    </row>
    <row r="1065" ht="12.75">
      <c r="P1065" s="10"/>
    </row>
    <row r="1066" ht="12.75">
      <c r="P1066" s="10"/>
    </row>
    <row r="1067" ht="12.75">
      <c r="P1067" s="10"/>
    </row>
    <row r="1068" ht="12.75">
      <c r="P1068" s="10"/>
    </row>
    <row r="1069" ht="12.75">
      <c r="P1069" s="10"/>
    </row>
    <row r="1070" ht="12.75">
      <c r="P1070" s="10"/>
    </row>
    <row r="1071" ht="12.75">
      <c r="P1071" s="10"/>
    </row>
    <row r="1072" ht="12.75">
      <c r="P1072" s="10"/>
    </row>
    <row r="1073" ht="12.75">
      <c r="P1073" s="10"/>
    </row>
    <row r="1074" ht="12.75">
      <c r="P1074" s="10"/>
    </row>
    <row r="1075" ht="12.75">
      <c r="P1075" s="10"/>
    </row>
    <row r="1076" ht="12.75">
      <c r="P1076" s="10"/>
    </row>
    <row r="1077" ht="12.75">
      <c r="P1077" s="10"/>
    </row>
    <row r="1078" ht="12.75">
      <c r="P1078" s="10"/>
    </row>
    <row r="1079" ht="12.75">
      <c r="P1079" s="10"/>
    </row>
    <row r="1080" ht="12.75">
      <c r="P1080" s="10"/>
    </row>
    <row r="1081" ht="12.75">
      <c r="P1081" s="10"/>
    </row>
    <row r="1082" ht="12.75">
      <c r="P1082" s="10"/>
    </row>
    <row r="1083" ht="12.75">
      <c r="P1083" s="10"/>
    </row>
    <row r="1084" ht="12.75">
      <c r="P1084" s="10"/>
    </row>
    <row r="1085" ht="12.75">
      <c r="P1085" s="10"/>
    </row>
    <row r="1086" ht="12.75">
      <c r="P1086" s="10"/>
    </row>
    <row r="1087" ht="12.75">
      <c r="P1087" s="10"/>
    </row>
    <row r="1088" ht="12.75">
      <c r="P1088" s="10"/>
    </row>
    <row r="1089" ht="12.75">
      <c r="P1089" s="10"/>
    </row>
    <row r="1090" ht="12.75">
      <c r="P1090" s="10"/>
    </row>
    <row r="1091" ht="12.75">
      <c r="P1091" s="10"/>
    </row>
    <row r="1092" ht="12.75">
      <c r="P1092" s="10"/>
    </row>
    <row r="1093" ht="12.75">
      <c r="P1093" s="10"/>
    </row>
    <row r="1094" ht="12.75">
      <c r="P1094" s="10"/>
    </row>
    <row r="1095" ht="12.75">
      <c r="P1095" s="10"/>
    </row>
    <row r="1096" ht="12.75">
      <c r="P1096" s="10"/>
    </row>
    <row r="1097" ht="12.75">
      <c r="P1097" s="10"/>
    </row>
    <row r="1098" ht="12.75">
      <c r="P1098" s="10"/>
    </row>
    <row r="1099" ht="12.75">
      <c r="P1099" s="10"/>
    </row>
    <row r="1100" ht="12.75">
      <c r="P1100" s="10"/>
    </row>
    <row r="1101" ht="12.75">
      <c r="P1101" s="10"/>
    </row>
    <row r="1102" ht="12.75">
      <c r="P1102" s="10"/>
    </row>
    <row r="1103" ht="12.75">
      <c r="P1103" s="10"/>
    </row>
    <row r="1104" ht="12.75">
      <c r="P1104" s="10"/>
    </row>
    <row r="1105" ht="12.75">
      <c r="P1105" s="10"/>
    </row>
    <row r="1106" ht="12.75">
      <c r="P1106" s="10"/>
    </row>
    <row r="1107" ht="12.75">
      <c r="P1107" s="10"/>
    </row>
    <row r="1108" ht="12.75">
      <c r="P1108" s="10"/>
    </row>
    <row r="1109" ht="12.75">
      <c r="P1109" s="10"/>
    </row>
    <row r="1110" ht="12.75">
      <c r="P1110" s="10"/>
    </row>
    <row r="1111" ht="12.75">
      <c r="P1111" s="10"/>
    </row>
    <row r="1112" ht="12.75">
      <c r="P1112" s="10"/>
    </row>
    <row r="1113" ht="12.75">
      <c r="P1113" s="10"/>
    </row>
    <row r="1114" ht="12.75">
      <c r="P1114" s="10"/>
    </row>
    <row r="1115" ht="12.75">
      <c r="P1115" s="10"/>
    </row>
    <row r="1116" ht="12.75">
      <c r="P1116" s="10"/>
    </row>
    <row r="1117" ht="12.75">
      <c r="P1117" s="10"/>
    </row>
    <row r="1118" ht="12.75">
      <c r="P1118" s="10"/>
    </row>
    <row r="1119" ht="12.75">
      <c r="P1119" s="10"/>
    </row>
    <row r="1120" ht="12.75">
      <c r="P1120" s="10"/>
    </row>
    <row r="1121" ht="12.75">
      <c r="P1121" s="10"/>
    </row>
    <row r="1122" ht="12.75">
      <c r="P1122" s="10"/>
    </row>
    <row r="1123" ht="12.75">
      <c r="P1123" s="10"/>
    </row>
    <row r="1124" ht="12.75">
      <c r="P1124" s="10"/>
    </row>
    <row r="1125" ht="12.75">
      <c r="P1125" s="10"/>
    </row>
    <row r="1126" ht="12.75">
      <c r="P1126" s="10"/>
    </row>
    <row r="1127" ht="12.75">
      <c r="P1127" s="10"/>
    </row>
    <row r="1128" ht="12.75">
      <c r="P1128" s="10"/>
    </row>
    <row r="1129" ht="12.75">
      <c r="P1129" s="10"/>
    </row>
    <row r="1130" ht="12.75">
      <c r="P1130" s="10"/>
    </row>
    <row r="1131" ht="12.75">
      <c r="P1131" s="10"/>
    </row>
    <row r="1132" ht="12.75">
      <c r="P1132" s="10"/>
    </row>
    <row r="1133" ht="12.75">
      <c r="P1133" s="10"/>
    </row>
    <row r="1134" ht="12.75">
      <c r="P1134" s="10"/>
    </row>
    <row r="1135" ht="12.75">
      <c r="P1135" s="10"/>
    </row>
    <row r="1136" ht="12.75">
      <c r="P1136" s="10"/>
    </row>
    <row r="1137" ht="12.75">
      <c r="P1137" s="10"/>
    </row>
    <row r="1138" ht="12.75">
      <c r="P1138" s="10"/>
    </row>
    <row r="1139" ht="12.75">
      <c r="P1139" s="10"/>
    </row>
    <row r="1140" ht="12.75">
      <c r="P1140" s="10"/>
    </row>
    <row r="1141" ht="12.75">
      <c r="P1141" s="10"/>
    </row>
    <row r="1142" ht="12.75">
      <c r="P1142" s="10"/>
    </row>
    <row r="1143" ht="12.75">
      <c r="P1143" s="10"/>
    </row>
    <row r="1144" ht="12.75">
      <c r="P1144" s="10"/>
    </row>
    <row r="1145" ht="12.75">
      <c r="P1145" s="10"/>
    </row>
    <row r="1146" ht="12.75">
      <c r="P1146" s="10"/>
    </row>
    <row r="1147" ht="12.75">
      <c r="P1147" s="10"/>
    </row>
    <row r="1148" ht="12.75">
      <c r="P1148" s="10"/>
    </row>
    <row r="1149" ht="12.75">
      <c r="P1149" s="10"/>
    </row>
    <row r="1150" ht="12.75">
      <c r="P1150" s="10"/>
    </row>
    <row r="1151" ht="12.75">
      <c r="P1151" s="10"/>
    </row>
    <row r="1152" ht="12.75">
      <c r="P1152" s="10"/>
    </row>
    <row r="1153" ht="12.75">
      <c r="P1153" s="10"/>
    </row>
    <row r="1154" ht="12.75">
      <c r="P1154" s="10"/>
    </row>
    <row r="1155" ht="12.75">
      <c r="P1155" s="10"/>
    </row>
    <row r="1156" ht="12.75">
      <c r="P1156" s="10"/>
    </row>
    <row r="1157" ht="12.75">
      <c r="P1157" s="10"/>
    </row>
    <row r="1158" ht="12.75">
      <c r="P1158" s="10"/>
    </row>
    <row r="1159" ht="12.75">
      <c r="P1159" s="10"/>
    </row>
    <row r="1160" ht="12.75">
      <c r="P1160" s="10"/>
    </row>
    <row r="1161" ht="12.75">
      <c r="P1161" s="10"/>
    </row>
    <row r="1162" ht="12.75">
      <c r="P1162" s="10"/>
    </row>
    <row r="1163" ht="12.75">
      <c r="P1163" s="10"/>
    </row>
    <row r="1164" ht="12.75">
      <c r="P1164" s="10"/>
    </row>
    <row r="1165" ht="12.75">
      <c r="P1165" s="10"/>
    </row>
    <row r="1166" ht="12.75">
      <c r="P1166" s="10"/>
    </row>
    <row r="1167" ht="12.75">
      <c r="P1167" s="10"/>
    </row>
    <row r="1168" ht="12.75">
      <c r="P1168" s="10"/>
    </row>
    <row r="1169" ht="12.75">
      <c r="P1169" s="10"/>
    </row>
    <row r="1170" ht="12.75">
      <c r="P1170" s="10"/>
    </row>
    <row r="1171" ht="12.75">
      <c r="P1171" s="10"/>
    </row>
    <row r="1172" ht="12.75">
      <c r="P1172" s="10"/>
    </row>
    <row r="1173" ht="12.75">
      <c r="P1173" s="10"/>
    </row>
    <row r="1174" ht="12.75">
      <c r="P1174" s="10"/>
    </row>
    <row r="1175" ht="12.75">
      <c r="P1175" s="10"/>
    </row>
    <row r="1176" ht="12.75">
      <c r="P1176" s="10"/>
    </row>
    <row r="1177" ht="12.75">
      <c r="P1177" s="10"/>
    </row>
    <row r="1178" ht="12.75">
      <c r="P1178" s="10"/>
    </row>
    <row r="1179" ht="12.75">
      <c r="P1179" s="10"/>
    </row>
    <row r="1180" ht="12.75">
      <c r="P1180" s="10"/>
    </row>
    <row r="1181" ht="12.75">
      <c r="P1181" s="10"/>
    </row>
    <row r="1182" ht="12.75">
      <c r="P1182" s="10"/>
    </row>
    <row r="1183" ht="12.75">
      <c r="P1183" s="10"/>
    </row>
    <row r="1184" ht="12.75">
      <c r="P1184" s="10"/>
    </row>
    <row r="1185" ht="12.75">
      <c r="P1185" s="10"/>
    </row>
    <row r="1186" ht="12.75">
      <c r="P1186" s="10"/>
    </row>
    <row r="1187" ht="12.75">
      <c r="P1187" s="10"/>
    </row>
    <row r="1188" ht="12.75">
      <c r="P1188" s="10"/>
    </row>
    <row r="1189" ht="12.75">
      <c r="P1189" s="10"/>
    </row>
    <row r="1190" ht="12.75">
      <c r="P1190" s="10"/>
    </row>
    <row r="1191" ht="12.75">
      <c r="P1191" s="10"/>
    </row>
    <row r="1192" ht="12.75">
      <c r="P1192" s="10"/>
    </row>
    <row r="1193" ht="12.75">
      <c r="P1193" s="10"/>
    </row>
    <row r="1194" ht="12.75">
      <c r="P1194" s="10"/>
    </row>
    <row r="1195" ht="12.75">
      <c r="P1195" s="10"/>
    </row>
    <row r="1196" ht="12.75">
      <c r="P1196" s="10"/>
    </row>
    <row r="1197" ht="12.75">
      <c r="P1197" s="10"/>
    </row>
    <row r="1198" ht="12.75">
      <c r="P1198" s="10"/>
    </row>
    <row r="1199" ht="12.75">
      <c r="P1199" s="10"/>
    </row>
    <row r="1200" ht="12.75">
      <c r="P1200" s="10"/>
    </row>
    <row r="1201" ht="12.75">
      <c r="P1201" s="10"/>
    </row>
    <row r="1202" ht="12.75">
      <c r="P1202" s="10"/>
    </row>
    <row r="1203" ht="12.75">
      <c r="P1203" s="10"/>
    </row>
    <row r="1204" ht="12.75">
      <c r="P1204" s="10"/>
    </row>
    <row r="1205" ht="12.75">
      <c r="P1205" s="10"/>
    </row>
    <row r="1206" ht="12.75">
      <c r="P1206" s="10"/>
    </row>
    <row r="1207" ht="12.75">
      <c r="P1207" s="10"/>
    </row>
    <row r="1208" ht="12.75">
      <c r="P1208" s="10"/>
    </row>
    <row r="1209" ht="12.75">
      <c r="P1209" s="10"/>
    </row>
    <row r="1210" ht="12.75">
      <c r="P1210" s="10"/>
    </row>
    <row r="1211" ht="12.75">
      <c r="P1211" s="10"/>
    </row>
    <row r="1212" ht="12.75">
      <c r="P1212" s="10"/>
    </row>
    <row r="1213" ht="12.75">
      <c r="P1213" s="10"/>
    </row>
    <row r="1214" ht="12.75">
      <c r="P1214" s="10"/>
    </row>
    <row r="1215" ht="12.75">
      <c r="P1215" s="10"/>
    </row>
    <row r="1216" ht="12.75">
      <c r="P1216" s="10"/>
    </row>
    <row r="1217" ht="12.75">
      <c r="P1217" s="10"/>
    </row>
    <row r="1218" ht="12.75">
      <c r="P1218" s="10"/>
    </row>
    <row r="1219" ht="12.75">
      <c r="P1219" s="10"/>
    </row>
    <row r="1220" ht="12.75">
      <c r="P1220" s="10"/>
    </row>
    <row r="1221" ht="12.75">
      <c r="P1221" s="10"/>
    </row>
    <row r="1222" ht="12.75">
      <c r="P1222" s="10"/>
    </row>
    <row r="1223" ht="12.75">
      <c r="P1223" s="10"/>
    </row>
    <row r="1224" ht="12.75">
      <c r="P1224" s="10"/>
    </row>
    <row r="1225" ht="12.75">
      <c r="P1225" s="10"/>
    </row>
    <row r="1226" ht="12.75">
      <c r="P1226" s="10"/>
    </row>
    <row r="1227" ht="12.75">
      <c r="P1227" s="10"/>
    </row>
    <row r="1228" ht="12.75">
      <c r="P1228" s="10"/>
    </row>
    <row r="1229" ht="12.75">
      <c r="P1229" s="10"/>
    </row>
    <row r="1230" ht="12.75">
      <c r="P1230" s="10"/>
    </row>
    <row r="1231" ht="12.75">
      <c r="P1231" s="10"/>
    </row>
    <row r="1232" ht="12.75">
      <c r="P1232" s="10"/>
    </row>
    <row r="1233" ht="12.75">
      <c r="P1233" s="10"/>
    </row>
    <row r="1234" ht="12.75">
      <c r="P1234" s="10"/>
    </row>
    <row r="1235" ht="12.75">
      <c r="P1235" s="10"/>
    </row>
    <row r="1236" ht="12.75">
      <c r="P1236" s="10"/>
    </row>
    <row r="1237" ht="12.75">
      <c r="P1237" s="10"/>
    </row>
    <row r="1238" ht="12.75">
      <c r="P1238" s="10"/>
    </row>
    <row r="1239" ht="12.75">
      <c r="P1239" s="10"/>
    </row>
    <row r="1240" ht="12.75">
      <c r="P1240" s="10"/>
    </row>
    <row r="1241" ht="12.75">
      <c r="P1241" s="10"/>
    </row>
    <row r="1242" ht="12.75">
      <c r="P1242" s="10"/>
    </row>
    <row r="1243" ht="12.75">
      <c r="P1243" s="10"/>
    </row>
    <row r="1244" ht="12.75">
      <c r="P1244" s="10"/>
    </row>
    <row r="1245" ht="12.75">
      <c r="P1245" s="10"/>
    </row>
    <row r="1246" ht="12.75">
      <c r="P1246" s="10"/>
    </row>
    <row r="1247" ht="12.75">
      <c r="P1247" s="10"/>
    </row>
    <row r="1248" ht="12.75">
      <c r="P1248" s="10"/>
    </row>
    <row r="1249" ht="12.75">
      <c r="P1249" s="10"/>
    </row>
    <row r="1250" ht="12.75">
      <c r="P1250" s="10"/>
    </row>
    <row r="1251" ht="12.75">
      <c r="P1251" s="10"/>
    </row>
    <row r="1252" ht="12.75">
      <c r="P1252" s="10"/>
    </row>
    <row r="1253" ht="12.75">
      <c r="P1253" s="10"/>
    </row>
    <row r="1254" ht="12.75">
      <c r="P1254" s="10"/>
    </row>
    <row r="1255" ht="12.75">
      <c r="P1255" s="10"/>
    </row>
    <row r="1256" ht="12.75">
      <c r="P1256" s="10"/>
    </row>
    <row r="1257" ht="12.75">
      <c r="P1257" s="10"/>
    </row>
    <row r="1258" ht="12.75">
      <c r="P1258" s="10"/>
    </row>
    <row r="1259" ht="12.75">
      <c r="P1259" s="10"/>
    </row>
    <row r="1260" ht="12.75">
      <c r="P1260" s="10"/>
    </row>
    <row r="1261" ht="12.75">
      <c r="P1261" s="10"/>
    </row>
    <row r="1262" ht="12.75">
      <c r="P1262" s="10"/>
    </row>
    <row r="1263" ht="12.75">
      <c r="P1263" s="10"/>
    </row>
    <row r="1264" ht="12.75">
      <c r="P1264" s="10"/>
    </row>
    <row r="1265" ht="12.75">
      <c r="P1265" s="10"/>
    </row>
    <row r="1266" ht="12.75">
      <c r="P1266" s="10"/>
    </row>
    <row r="1267" ht="12.75">
      <c r="P1267" s="10"/>
    </row>
    <row r="1268" ht="12.75">
      <c r="P1268" s="10"/>
    </row>
    <row r="1269" ht="12.75">
      <c r="P1269" s="10"/>
    </row>
    <row r="1270" ht="12.75">
      <c r="P1270" s="10"/>
    </row>
    <row r="1271" ht="12.75">
      <c r="P1271" s="10"/>
    </row>
    <row r="1272" ht="12.75">
      <c r="P1272" s="10"/>
    </row>
    <row r="1273" ht="12.75">
      <c r="P1273" s="10"/>
    </row>
    <row r="1274" ht="12.75">
      <c r="P1274" s="10"/>
    </row>
    <row r="1275" ht="12.75">
      <c r="P1275" s="10"/>
    </row>
    <row r="1276" ht="12.75">
      <c r="P1276" s="10"/>
    </row>
    <row r="1277" ht="12.75">
      <c r="P1277" s="10"/>
    </row>
    <row r="1278" ht="12.75">
      <c r="P1278" s="10"/>
    </row>
    <row r="1279" ht="12.75">
      <c r="P1279" s="10"/>
    </row>
    <row r="1280" ht="12.75">
      <c r="P1280" s="10"/>
    </row>
    <row r="1281" ht="12.75">
      <c r="P1281" s="10"/>
    </row>
    <row r="1282" ht="12.75">
      <c r="P1282" s="10"/>
    </row>
    <row r="1283" ht="12.75">
      <c r="P1283" s="10"/>
    </row>
    <row r="1284" ht="12.75">
      <c r="P1284" s="10"/>
    </row>
    <row r="1285" ht="12.75">
      <c r="P1285" s="10"/>
    </row>
    <row r="1286" ht="12.75">
      <c r="P1286" s="10"/>
    </row>
    <row r="1287" ht="12.75">
      <c r="P1287" s="10"/>
    </row>
    <row r="1288" ht="12.75">
      <c r="P1288" s="10"/>
    </row>
    <row r="1289" ht="12.75">
      <c r="P1289" s="10"/>
    </row>
    <row r="1290" ht="12.75">
      <c r="P1290" s="10"/>
    </row>
    <row r="1291" ht="12.75">
      <c r="P1291" s="10"/>
    </row>
    <row r="1292" ht="12.75">
      <c r="P1292" s="10"/>
    </row>
    <row r="1293" ht="12.75">
      <c r="P1293" s="10"/>
    </row>
    <row r="1294" ht="12.75">
      <c r="P1294" s="10"/>
    </row>
    <row r="1295" ht="12.75">
      <c r="P1295" s="10"/>
    </row>
    <row r="1296" ht="12.75">
      <c r="P1296" s="10"/>
    </row>
    <row r="1297" ht="12.75">
      <c r="P1297" s="10"/>
    </row>
    <row r="1298" ht="12.75">
      <c r="P1298" s="10"/>
    </row>
    <row r="1299" ht="12.75">
      <c r="P1299" s="10"/>
    </row>
    <row r="1300" ht="12.75">
      <c r="P1300" s="10"/>
    </row>
    <row r="1301" ht="12.75">
      <c r="P1301" s="10"/>
    </row>
    <row r="1302" ht="12.75">
      <c r="P1302" s="10"/>
    </row>
    <row r="1303" ht="12.75">
      <c r="P1303" s="10"/>
    </row>
    <row r="1304" ht="12.75">
      <c r="P1304" s="10"/>
    </row>
    <row r="1305" ht="12.75">
      <c r="P1305" s="10"/>
    </row>
    <row r="1306" ht="12.75">
      <c r="P1306" s="10"/>
    </row>
    <row r="1307" ht="12.75">
      <c r="P1307" s="10"/>
    </row>
    <row r="1308" ht="12.75">
      <c r="P1308" s="10"/>
    </row>
    <row r="1309" ht="12.75">
      <c r="P1309" s="10"/>
    </row>
    <row r="1310" ht="12.75">
      <c r="P1310" s="10"/>
    </row>
    <row r="1311" ht="12.75">
      <c r="P1311" s="10"/>
    </row>
    <row r="1312" ht="12.75">
      <c r="P1312" s="10"/>
    </row>
    <row r="1313" ht="12.75">
      <c r="P1313" s="10"/>
    </row>
    <row r="1314" ht="12.75">
      <c r="P1314" s="10"/>
    </row>
    <row r="1315" ht="12.75">
      <c r="P1315" s="10"/>
    </row>
    <row r="1316" ht="12.75">
      <c r="P1316" s="10"/>
    </row>
    <row r="1317" ht="12.75">
      <c r="P1317" s="10"/>
    </row>
    <row r="1318" ht="12.75">
      <c r="P1318" s="10"/>
    </row>
    <row r="1319" ht="12.75">
      <c r="P1319" s="10"/>
    </row>
    <row r="1320" ht="12.75">
      <c r="P1320" s="10"/>
    </row>
    <row r="1321" ht="12.75">
      <c r="P1321" s="10"/>
    </row>
    <row r="1322" ht="12.75">
      <c r="P1322" s="10"/>
    </row>
    <row r="1323" ht="12.75">
      <c r="P1323" s="10"/>
    </row>
    <row r="1324" ht="12.75">
      <c r="P1324" s="10"/>
    </row>
    <row r="1325" ht="12.75">
      <c r="P1325" s="10"/>
    </row>
    <row r="1326" ht="12.75">
      <c r="P1326" s="10"/>
    </row>
    <row r="1327" ht="12.75">
      <c r="P1327" s="10"/>
    </row>
    <row r="1328" ht="12.75">
      <c r="P1328" s="10"/>
    </row>
    <row r="1329" ht="12.75">
      <c r="P1329" s="10"/>
    </row>
    <row r="1330" ht="12.75">
      <c r="P1330" s="10"/>
    </row>
    <row r="1331" ht="12.75">
      <c r="P1331" s="10"/>
    </row>
    <row r="1332" ht="12.75">
      <c r="P1332" s="10"/>
    </row>
    <row r="1333" ht="12.75">
      <c r="P1333" s="10"/>
    </row>
    <row r="1334" ht="12.75">
      <c r="P1334" s="10"/>
    </row>
    <row r="1335" ht="12.75">
      <c r="P1335" s="10"/>
    </row>
    <row r="1336" ht="12.75">
      <c r="P1336" s="10"/>
    </row>
    <row r="1337" ht="12.75">
      <c r="P1337" s="10"/>
    </row>
    <row r="1338" ht="12.75">
      <c r="P1338" s="10"/>
    </row>
    <row r="1339" ht="12.75">
      <c r="P1339" s="10"/>
    </row>
    <row r="1340" ht="12.75">
      <c r="P1340" s="10"/>
    </row>
    <row r="1341" ht="12.75">
      <c r="P1341" s="10"/>
    </row>
    <row r="1342" ht="12.75">
      <c r="P1342" s="10"/>
    </row>
    <row r="1343" ht="12.75">
      <c r="P1343" s="10"/>
    </row>
    <row r="1344" ht="12.75">
      <c r="P1344" s="10"/>
    </row>
    <row r="1345" ht="12.75">
      <c r="P1345" s="10"/>
    </row>
    <row r="1346" ht="12.75">
      <c r="P1346" s="10"/>
    </row>
    <row r="1347" ht="12.75">
      <c r="P1347" s="10"/>
    </row>
    <row r="1348" ht="12.75">
      <c r="P1348" s="10"/>
    </row>
    <row r="1349" ht="12.75">
      <c r="P1349" s="10"/>
    </row>
    <row r="1350" ht="12.75">
      <c r="P1350" s="10"/>
    </row>
    <row r="1351" ht="12.75">
      <c r="P1351" s="10"/>
    </row>
    <row r="1352" ht="12.75">
      <c r="P1352" s="10"/>
    </row>
    <row r="1353" ht="12.75">
      <c r="P1353" s="10"/>
    </row>
    <row r="1354" ht="12.75">
      <c r="P1354" s="10"/>
    </row>
    <row r="1355" ht="12.75">
      <c r="P1355" s="10"/>
    </row>
    <row r="1356" ht="12.75">
      <c r="P1356" s="10"/>
    </row>
    <row r="1357" ht="12.75">
      <c r="P1357" s="10"/>
    </row>
    <row r="1358" ht="12.75">
      <c r="P1358" s="10"/>
    </row>
    <row r="1359" ht="12.75">
      <c r="P1359" s="10"/>
    </row>
    <row r="1360" ht="12.75">
      <c r="P1360" s="10"/>
    </row>
    <row r="1361" ht="12.75">
      <c r="P1361" s="10"/>
    </row>
    <row r="1362" ht="12.75">
      <c r="P1362" s="10"/>
    </row>
    <row r="1363" ht="12.75">
      <c r="P1363" s="10"/>
    </row>
    <row r="1364" ht="12.75">
      <c r="P1364" s="10"/>
    </row>
    <row r="1365" ht="12.75">
      <c r="P1365" s="10"/>
    </row>
    <row r="1366" ht="12.75">
      <c r="P1366" s="10"/>
    </row>
    <row r="1367" ht="12.75">
      <c r="P1367" s="10"/>
    </row>
    <row r="1368" ht="12.75">
      <c r="P1368" s="10"/>
    </row>
    <row r="1369" ht="12.75">
      <c r="P1369" s="10"/>
    </row>
    <row r="1370" ht="12.75">
      <c r="P1370" s="10"/>
    </row>
    <row r="1371" ht="12.75">
      <c r="P1371" s="10"/>
    </row>
    <row r="1372" ht="12.75">
      <c r="P1372" s="10"/>
    </row>
    <row r="1373" ht="12.75">
      <c r="P1373" s="10"/>
    </row>
    <row r="1374" ht="12.75">
      <c r="P1374" s="10"/>
    </row>
    <row r="1375" ht="12.75">
      <c r="P1375" s="10"/>
    </row>
    <row r="1376" ht="12.75">
      <c r="P1376" s="10"/>
    </row>
    <row r="1377" ht="12.75">
      <c r="P1377" s="10"/>
    </row>
    <row r="1378" ht="12.75">
      <c r="P1378" s="10"/>
    </row>
    <row r="1379" ht="12.75">
      <c r="P1379" s="10"/>
    </row>
    <row r="1380" ht="12.75">
      <c r="P1380" s="10"/>
    </row>
    <row r="1381" ht="12.75">
      <c r="P1381" s="10"/>
    </row>
    <row r="1382" ht="12.75">
      <c r="P1382" s="10"/>
    </row>
    <row r="1383" ht="12.75">
      <c r="P1383" s="10"/>
    </row>
    <row r="1384" ht="12.75">
      <c r="P1384" s="10"/>
    </row>
    <row r="1385" ht="12.75">
      <c r="P1385" s="10"/>
    </row>
    <row r="1386" ht="12.75">
      <c r="P1386" s="10"/>
    </row>
    <row r="1387" ht="12.75">
      <c r="P1387" s="10"/>
    </row>
    <row r="1388" ht="12.75">
      <c r="P1388" s="10"/>
    </row>
    <row r="1389" ht="12.75">
      <c r="P1389" s="10"/>
    </row>
    <row r="1390" ht="12.75">
      <c r="P1390" s="10"/>
    </row>
    <row r="1391" ht="12.75">
      <c r="P1391" s="10"/>
    </row>
    <row r="1392" ht="12.75">
      <c r="P1392" s="10"/>
    </row>
    <row r="1393" ht="12.75">
      <c r="P1393" s="10"/>
    </row>
    <row r="1394" ht="12.75">
      <c r="P1394" s="10"/>
    </row>
    <row r="1395" ht="12.75">
      <c r="P1395" s="10"/>
    </row>
    <row r="1396" ht="12.75">
      <c r="P1396" s="10"/>
    </row>
    <row r="1397" ht="12.75">
      <c r="P1397" s="10"/>
    </row>
    <row r="1398" ht="12.75">
      <c r="P1398" s="10"/>
    </row>
    <row r="1399" ht="12.75">
      <c r="P1399" s="10"/>
    </row>
    <row r="1400" ht="12.75">
      <c r="P1400" s="10"/>
    </row>
    <row r="1401" ht="12.75">
      <c r="P1401" s="10"/>
    </row>
    <row r="1402" ht="12.75">
      <c r="P1402" s="10"/>
    </row>
    <row r="1403" ht="12.75">
      <c r="P1403" s="10"/>
    </row>
    <row r="1404" ht="12.75">
      <c r="P1404" s="10"/>
    </row>
    <row r="1405" ht="12.75">
      <c r="P1405" s="10"/>
    </row>
    <row r="1406" ht="12.75">
      <c r="P1406" s="10"/>
    </row>
    <row r="1407" ht="12.75">
      <c r="P1407" s="10"/>
    </row>
    <row r="1408" ht="12.75">
      <c r="P1408" s="10"/>
    </row>
    <row r="1409" ht="12.75">
      <c r="P1409" s="10"/>
    </row>
    <row r="1410" ht="12.75">
      <c r="P1410" s="10"/>
    </row>
    <row r="1411" ht="12.75">
      <c r="P1411" s="10"/>
    </row>
    <row r="1412" ht="12.75">
      <c r="P1412" s="10"/>
    </row>
    <row r="1413" ht="12.75">
      <c r="P1413" s="10"/>
    </row>
    <row r="1414" ht="12.75">
      <c r="P1414" s="10"/>
    </row>
    <row r="1415" ht="12.75">
      <c r="P1415" s="10"/>
    </row>
    <row r="1416" ht="12.75">
      <c r="P1416" s="10"/>
    </row>
    <row r="1417" ht="12.75">
      <c r="P1417" s="10"/>
    </row>
    <row r="1418" ht="12.75">
      <c r="P1418" s="10"/>
    </row>
    <row r="1419" ht="12.75">
      <c r="P1419" s="10"/>
    </row>
    <row r="1420" ht="12.75">
      <c r="P1420" s="10"/>
    </row>
    <row r="1421" ht="12.75">
      <c r="P1421" s="10"/>
    </row>
    <row r="1422" ht="12.75">
      <c r="P1422" s="10"/>
    </row>
    <row r="1423" ht="12.75">
      <c r="P1423" s="10"/>
    </row>
    <row r="1424" ht="12.75">
      <c r="P1424" s="10"/>
    </row>
    <row r="1425" ht="12.75">
      <c r="P1425" s="10"/>
    </row>
    <row r="1426" ht="12.75">
      <c r="P1426" s="10"/>
    </row>
    <row r="1427" ht="12.75">
      <c r="P1427" s="10"/>
    </row>
    <row r="1428" ht="12.75">
      <c r="P1428" s="10"/>
    </row>
    <row r="1429" ht="12.75">
      <c r="P1429" s="10"/>
    </row>
    <row r="1430" ht="12.75">
      <c r="P1430" s="10"/>
    </row>
    <row r="1431" ht="12.75">
      <c r="P1431" s="10"/>
    </row>
    <row r="1432" ht="12.75">
      <c r="P1432" s="10"/>
    </row>
    <row r="1433" ht="12.75">
      <c r="P1433" s="10"/>
    </row>
    <row r="1434" ht="12.75">
      <c r="P1434" s="10"/>
    </row>
    <row r="1435" ht="12.75">
      <c r="P1435" s="10"/>
    </row>
    <row r="1436" ht="12.75">
      <c r="P1436" s="10"/>
    </row>
    <row r="1437" ht="12.75">
      <c r="P1437" s="10"/>
    </row>
    <row r="1438" ht="12.75">
      <c r="P1438" s="10"/>
    </row>
    <row r="1439" ht="12.75">
      <c r="P1439" s="10"/>
    </row>
    <row r="1440" ht="12.75">
      <c r="P1440" s="10"/>
    </row>
    <row r="1441" ht="12.75">
      <c r="P1441" s="10"/>
    </row>
    <row r="1442" ht="12.75">
      <c r="P1442" s="10"/>
    </row>
    <row r="1443" ht="12.75">
      <c r="P1443" s="10"/>
    </row>
    <row r="1444" ht="12.75">
      <c r="P1444" s="10"/>
    </row>
    <row r="1445" ht="12.75">
      <c r="P1445" s="10"/>
    </row>
    <row r="1446" ht="12.75">
      <c r="P1446" s="10"/>
    </row>
    <row r="1447" ht="12.75">
      <c r="P1447" s="10"/>
    </row>
    <row r="1448" ht="12.75">
      <c r="P1448" s="10"/>
    </row>
    <row r="1449" ht="12.75">
      <c r="P1449" s="10"/>
    </row>
    <row r="1450" ht="12.75">
      <c r="P1450" s="10"/>
    </row>
    <row r="1451" ht="12.75">
      <c r="P1451" s="10"/>
    </row>
    <row r="1452" ht="12.75">
      <c r="P1452" s="10"/>
    </row>
    <row r="1453" ht="12.75">
      <c r="P1453" s="10"/>
    </row>
    <row r="1454" ht="12.75">
      <c r="P1454" s="10"/>
    </row>
    <row r="1455" ht="12.75">
      <c r="P1455" s="10"/>
    </row>
    <row r="1456" ht="12.75">
      <c r="P1456" s="10"/>
    </row>
    <row r="1457" ht="12.75">
      <c r="P1457" s="10"/>
    </row>
    <row r="1458" ht="12.75">
      <c r="P1458" s="10"/>
    </row>
    <row r="1459" ht="12.75">
      <c r="P1459" s="10"/>
    </row>
    <row r="1460" ht="12.75">
      <c r="P1460" s="10"/>
    </row>
    <row r="1461" ht="12.75">
      <c r="P1461" s="10"/>
    </row>
    <row r="1462" ht="12.75">
      <c r="P1462" s="10"/>
    </row>
    <row r="1463" ht="12.75">
      <c r="P1463" s="10"/>
    </row>
    <row r="1464" ht="12.75">
      <c r="P1464" s="10"/>
    </row>
    <row r="1465" ht="12.75">
      <c r="P1465" s="10"/>
    </row>
    <row r="1466" ht="12.75">
      <c r="P1466" s="10"/>
    </row>
    <row r="1467" ht="12.75">
      <c r="P1467" s="10"/>
    </row>
    <row r="1468" ht="12.75">
      <c r="P1468" s="10"/>
    </row>
    <row r="1469" ht="12.75">
      <c r="P1469" s="10"/>
    </row>
    <row r="1470" ht="12.75">
      <c r="P1470" s="10"/>
    </row>
    <row r="1471" ht="12.75">
      <c r="P1471" s="10"/>
    </row>
    <row r="1472" ht="12.75">
      <c r="P1472" s="10"/>
    </row>
    <row r="1473" ht="12.75">
      <c r="P1473" s="10"/>
    </row>
    <row r="1474" ht="12.75">
      <c r="P1474" s="10"/>
    </row>
    <row r="1475" ht="12.75">
      <c r="P1475" s="10"/>
    </row>
    <row r="1476" ht="12.75">
      <c r="P1476" s="10"/>
    </row>
    <row r="1477" ht="12.75">
      <c r="P1477" s="10"/>
    </row>
    <row r="1478" ht="12.75">
      <c r="P1478" s="10"/>
    </row>
    <row r="1479" ht="12.75">
      <c r="P1479" s="10"/>
    </row>
    <row r="1480" ht="12.75">
      <c r="P1480" s="10"/>
    </row>
    <row r="1481" ht="12.75">
      <c r="P1481" s="10"/>
    </row>
    <row r="1482" ht="12.75">
      <c r="P1482" s="10"/>
    </row>
    <row r="1483" ht="12.75">
      <c r="P1483" s="10"/>
    </row>
    <row r="1484" ht="12.75">
      <c r="P1484" s="10"/>
    </row>
    <row r="1485" ht="12.75">
      <c r="P1485" s="10"/>
    </row>
    <row r="1486" ht="12.75">
      <c r="P1486" s="10"/>
    </row>
    <row r="1487" ht="12.75">
      <c r="P1487" s="10"/>
    </row>
    <row r="1488" ht="12.75">
      <c r="P1488" s="10"/>
    </row>
    <row r="1489" ht="12.75">
      <c r="P1489" s="10"/>
    </row>
    <row r="1490" ht="12.75">
      <c r="P1490" s="10"/>
    </row>
    <row r="1491" ht="12.75">
      <c r="P1491" s="10"/>
    </row>
    <row r="1492" ht="12.75">
      <c r="P1492" s="10"/>
    </row>
    <row r="1493" ht="12.75">
      <c r="P1493" s="10"/>
    </row>
    <row r="1494" ht="12.75">
      <c r="P1494" s="10"/>
    </row>
    <row r="1495" ht="12.75">
      <c r="P1495" s="10"/>
    </row>
    <row r="1496" ht="12.75">
      <c r="P1496" s="10"/>
    </row>
    <row r="1497" ht="12.75">
      <c r="P1497" s="10"/>
    </row>
    <row r="1498" ht="12.75">
      <c r="P1498" s="10"/>
    </row>
    <row r="1499" ht="12.75">
      <c r="P1499" s="10"/>
    </row>
    <row r="1500" ht="12.75">
      <c r="P1500" s="10"/>
    </row>
    <row r="1501" ht="12.75">
      <c r="P1501" s="10"/>
    </row>
    <row r="1502" ht="12.75">
      <c r="P1502" s="10"/>
    </row>
    <row r="1503" ht="12.75">
      <c r="P1503" s="10"/>
    </row>
    <row r="1504" ht="12.75">
      <c r="P1504" s="10"/>
    </row>
    <row r="1505" ht="12.75">
      <c r="P1505" s="10"/>
    </row>
    <row r="1506" ht="12.75">
      <c r="P1506" s="10"/>
    </row>
    <row r="1507" ht="12.75">
      <c r="P1507" s="10"/>
    </row>
    <row r="1508" ht="12.75">
      <c r="P1508" s="10"/>
    </row>
    <row r="1509" ht="12.75">
      <c r="P1509" s="10"/>
    </row>
    <row r="1510" ht="12.75">
      <c r="P1510" s="10"/>
    </row>
    <row r="1511" ht="12.75">
      <c r="P1511" s="10"/>
    </row>
    <row r="1512" ht="12.75">
      <c r="P1512" s="10"/>
    </row>
    <row r="1513" ht="12.75">
      <c r="P1513" s="10"/>
    </row>
    <row r="1514" ht="12.75">
      <c r="P1514" s="10"/>
    </row>
    <row r="1515" ht="12.75">
      <c r="P1515" s="10"/>
    </row>
    <row r="1516" ht="12.75">
      <c r="P1516" s="10"/>
    </row>
    <row r="1517" ht="12.75">
      <c r="P1517" s="10"/>
    </row>
    <row r="1518" ht="12.75">
      <c r="P1518" s="10"/>
    </row>
    <row r="1519" ht="12.75">
      <c r="P1519" s="10"/>
    </row>
    <row r="1520" ht="12.75">
      <c r="P1520" s="10"/>
    </row>
    <row r="1521" ht="12.75">
      <c r="P1521" s="10"/>
    </row>
    <row r="1522" ht="12.75">
      <c r="P1522" s="10"/>
    </row>
    <row r="1523" ht="12.75">
      <c r="P1523" s="10"/>
    </row>
    <row r="1524" ht="12.75">
      <c r="P1524" s="10"/>
    </row>
    <row r="1525" ht="12.75">
      <c r="P1525" s="10"/>
    </row>
    <row r="1526" ht="12.75">
      <c r="P1526" s="10"/>
    </row>
    <row r="1527" ht="12.75">
      <c r="P1527" s="10"/>
    </row>
    <row r="1528" ht="12.75">
      <c r="P1528" s="10"/>
    </row>
    <row r="1529" ht="12.75">
      <c r="P1529" s="10"/>
    </row>
    <row r="1530" ht="12.75">
      <c r="P1530" s="10"/>
    </row>
    <row r="1531" ht="12.75">
      <c r="P1531" s="10"/>
    </row>
    <row r="1532" ht="12.75">
      <c r="P1532" s="10"/>
    </row>
    <row r="1533" ht="12.75">
      <c r="P1533" s="10"/>
    </row>
    <row r="1534" ht="12.75">
      <c r="P1534" s="10"/>
    </row>
    <row r="1535" ht="12.75">
      <c r="P1535" s="10"/>
    </row>
    <row r="1536" ht="12.75">
      <c r="P1536" s="10"/>
    </row>
    <row r="1537" ht="12.75">
      <c r="P1537" s="10"/>
    </row>
    <row r="1538" ht="12.75">
      <c r="P1538" s="10"/>
    </row>
    <row r="1539" ht="12.75">
      <c r="P1539" s="10"/>
    </row>
    <row r="1540" ht="12.75">
      <c r="P1540" s="10"/>
    </row>
    <row r="1541" ht="12.75">
      <c r="P1541" s="10"/>
    </row>
    <row r="1542" ht="12.75">
      <c r="P1542" s="10"/>
    </row>
    <row r="1543" ht="12.75">
      <c r="P1543" s="10"/>
    </row>
    <row r="1544" ht="12.75">
      <c r="P1544" s="10"/>
    </row>
    <row r="1545" ht="12.75">
      <c r="P1545" s="10"/>
    </row>
    <row r="1546" ht="12.75">
      <c r="P1546" s="10"/>
    </row>
    <row r="1547" ht="12.75">
      <c r="P1547" s="10"/>
    </row>
    <row r="1548" ht="12.75">
      <c r="P1548" s="10"/>
    </row>
    <row r="1549" ht="12.75">
      <c r="P1549" s="10"/>
    </row>
    <row r="1550" ht="12.75">
      <c r="P1550" s="10"/>
    </row>
    <row r="1551" ht="12.75">
      <c r="P1551" s="10"/>
    </row>
    <row r="1552" ht="12.75">
      <c r="P1552" s="10"/>
    </row>
    <row r="1553" ht="12.75">
      <c r="P1553" s="10"/>
    </row>
    <row r="1554" ht="12.75">
      <c r="P1554" s="10"/>
    </row>
    <row r="1555" ht="12.75">
      <c r="P1555" s="10"/>
    </row>
    <row r="1556" ht="12.75">
      <c r="P1556" s="10"/>
    </row>
    <row r="1557" ht="12.75">
      <c r="P1557" s="10"/>
    </row>
    <row r="1558" ht="12.75">
      <c r="P1558" s="10"/>
    </row>
    <row r="1559" ht="12.75">
      <c r="P1559" s="10"/>
    </row>
    <row r="1560" ht="12.75">
      <c r="P1560" s="10"/>
    </row>
    <row r="1561" ht="12.75">
      <c r="P1561" s="10"/>
    </row>
    <row r="1562" ht="12.75">
      <c r="P1562" s="10"/>
    </row>
    <row r="1563" ht="12.75">
      <c r="P1563" s="10"/>
    </row>
    <row r="1564" ht="12.75">
      <c r="P1564" s="10"/>
    </row>
    <row r="1565" ht="12.75">
      <c r="P1565" s="10"/>
    </row>
    <row r="1566" ht="12.75">
      <c r="P1566" s="10"/>
    </row>
    <row r="1567" ht="12.75">
      <c r="P1567" s="10"/>
    </row>
    <row r="1568" ht="12.75">
      <c r="P1568" s="10"/>
    </row>
    <row r="1569" ht="12.75">
      <c r="P1569" s="10"/>
    </row>
    <row r="1570" ht="12.75">
      <c r="P1570" s="10"/>
    </row>
    <row r="1571" ht="12.75">
      <c r="P1571" s="10"/>
    </row>
    <row r="1572" ht="12.75">
      <c r="P1572" s="10"/>
    </row>
    <row r="1573" ht="12.75">
      <c r="P1573" s="10"/>
    </row>
    <row r="1574" ht="12.75">
      <c r="P1574" s="10"/>
    </row>
    <row r="1575" ht="12.75">
      <c r="P1575" s="10"/>
    </row>
    <row r="1576" ht="12.75">
      <c r="P1576" s="10"/>
    </row>
    <row r="1577" ht="12.75">
      <c r="P1577" s="10"/>
    </row>
    <row r="1578" ht="12.75">
      <c r="P1578" s="10"/>
    </row>
    <row r="1579" ht="12.75">
      <c r="P1579" s="10"/>
    </row>
    <row r="1580" ht="12.75">
      <c r="P1580" s="10"/>
    </row>
    <row r="1581" ht="12.75">
      <c r="P1581" s="10"/>
    </row>
    <row r="1582" ht="12.75">
      <c r="P1582" s="10"/>
    </row>
    <row r="1583" ht="12.75">
      <c r="P1583" s="10"/>
    </row>
    <row r="1584" ht="12.75">
      <c r="P1584" s="10"/>
    </row>
    <row r="1585" ht="12.75">
      <c r="P1585" s="10"/>
    </row>
    <row r="1586" ht="12.75">
      <c r="P1586" s="10"/>
    </row>
    <row r="1587" ht="12.75">
      <c r="P1587" s="10"/>
    </row>
    <row r="1588" ht="12.75">
      <c r="P1588" s="10"/>
    </row>
    <row r="1589" ht="12.75">
      <c r="P1589" s="10"/>
    </row>
    <row r="1590" ht="12.75">
      <c r="P1590" s="10"/>
    </row>
    <row r="1591" ht="12.75">
      <c r="P1591" s="10"/>
    </row>
    <row r="1592" ht="12.75">
      <c r="P1592" s="10"/>
    </row>
    <row r="1593" ht="12.75">
      <c r="P1593" s="10"/>
    </row>
    <row r="1594" ht="12.75">
      <c r="P1594" s="10"/>
    </row>
    <row r="1595" ht="12.75">
      <c r="P1595" s="10"/>
    </row>
    <row r="1596" ht="12.75">
      <c r="P1596" s="10"/>
    </row>
    <row r="1597" ht="12.75">
      <c r="P1597" s="10"/>
    </row>
    <row r="1598" ht="12.75">
      <c r="P1598" s="10"/>
    </row>
    <row r="1599" ht="12.75">
      <c r="P1599" s="10"/>
    </row>
    <row r="1600" ht="12.75">
      <c r="P1600" s="10"/>
    </row>
    <row r="1601" ht="12.75">
      <c r="P1601" s="10"/>
    </row>
    <row r="1602" ht="12.75">
      <c r="P1602" s="10"/>
    </row>
    <row r="1603" ht="12.75">
      <c r="P1603" s="10"/>
    </row>
    <row r="1604" ht="12.75">
      <c r="P1604" s="10"/>
    </row>
    <row r="1605" ht="12.75">
      <c r="P1605" s="10"/>
    </row>
    <row r="1606" ht="12.75">
      <c r="P1606" s="10"/>
    </row>
    <row r="1607" ht="12.75">
      <c r="P1607" s="10"/>
    </row>
    <row r="1608" ht="12.75">
      <c r="P1608" s="10"/>
    </row>
    <row r="1609" ht="12.75">
      <c r="P1609" s="10"/>
    </row>
    <row r="1610" ht="12.75">
      <c r="P1610" s="10"/>
    </row>
    <row r="1611" ht="12.75">
      <c r="P1611" s="10"/>
    </row>
    <row r="1612" ht="12.75">
      <c r="P1612" s="10"/>
    </row>
    <row r="1613" ht="12.75">
      <c r="P1613" s="10"/>
    </row>
    <row r="1614" ht="12.75">
      <c r="P1614" s="10"/>
    </row>
    <row r="1615" ht="12.75">
      <c r="P1615" s="10"/>
    </row>
    <row r="1616" ht="12.75">
      <c r="P1616" s="10"/>
    </row>
    <row r="1617" ht="12.75">
      <c r="P1617" s="10"/>
    </row>
    <row r="1618" ht="12.75">
      <c r="P1618" s="10"/>
    </row>
    <row r="1619" ht="12.75">
      <c r="P1619" s="10"/>
    </row>
    <row r="1620" ht="12.75">
      <c r="P1620" s="10"/>
    </row>
    <row r="1621" ht="12.75">
      <c r="P1621" s="10"/>
    </row>
    <row r="1622" ht="12.75">
      <c r="P1622" s="10"/>
    </row>
    <row r="1623" ht="12.75">
      <c r="P1623" s="10"/>
    </row>
    <row r="1624" ht="12.75">
      <c r="P1624" s="10"/>
    </row>
    <row r="1625" ht="12.75">
      <c r="P1625" s="10"/>
    </row>
    <row r="1626" ht="12.75">
      <c r="P1626" s="10"/>
    </row>
    <row r="1627" ht="12.75">
      <c r="P1627" s="10"/>
    </row>
    <row r="1628" ht="12.75">
      <c r="P1628" s="10"/>
    </row>
    <row r="1629" ht="12.75">
      <c r="P1629" s="10"/>
    </row>
    <row r="1630" ht="12.75">
      <c r="P1630" s="10"/>
    </row>
    <row r="1631" ht="12.75">
      <c r="P1631" s="10"/>
    </row>
    <row r="1632" ht="12.75">
      <c r="P1632" s="10"/>
    </row>
    <row r="1633" ht="12.75">
      <c r="P1633" s="10"/>
    </row>
    <row r="1634" ht="12.75">
      <c r="P1634" s="10"/>
    </row>
    <row r="1635" ht="12.75">
      <c r="P1635" s="10"/>
    </row>
    <row r="1636" ht="12.75">
      <c r="P1636" s="10"/>
    </row>
    <row r="1637" ht="12.75">
      <c r="P1637" s="10"/>
    </row>
    <row r="1638" ht="12.75">
      <c r="P1638" s="10"/>
    </row>
    <row r="1639" ht="12.75">
      <c r="P1639" s="10"/>
    </row>
    <row r="1640" ht="12.75">
      <c r="P1640" s="10"/>
    </row>
    <row r="1641" ht="12.75">
      <c r="P1641" s="10"/>
    </row>
    <row r="1642" ht="12.75">
      <c r="P1642" s="10"/>
    </row>
    <row r="1643" ht="12.75">
      <c r="P1643" s="10"/>
    </row>
    <row r="1644" ht="12.75">
      <c r="P1644" s="10"/>
    </row>
    <row r="1645" ht="12.75">
      <c r="P1645" s="10"/>
    </row>
    <row r="1646" ht="12.75">
      <c r="P1646" s="10"/>
    </row>
    <row r="1647" ht="12.75">
      <c r="P1647" s="10"/>
    </row>
    <row r="1648" ht="12.75">
      <c r="P1648" s="10"/>
    </row>
    <row r="1649" ht="12.75">
      <c r="P1649" s="10"/>
    </row>
    <row r="1650" ht="12.75">
      <c r="P1650" s="10"/>
    </row>
    <row r="1651" ht="12.75">
      <c r="P1651" s="10"/>
    </row>
    <row r="1652" ht="12.75">
      <c r="P1652" s="10"/>
    </row>
    <row r="1653" ht="12.75">
      <c r="P1653" s="10"/>
    </row>
    <row r="1654" ht="12.75">
      <c r="P1654" s="10"/>
    </row>
    <row r="1655" ht="12.75">
      <c r="P1655" s="10"/>
    </row>
    <row r="1656" ht="12.75">
      <c r="P1656" s="10"/>
    </row>
    <row r="1657" ht="12.75">
      <c r="P1657" s="10"/>
    </row>
    <row r="1658" ht="12.75">
      <c r="P1658" s="10"/>
    </row>
    <row r="1659" ht="12.75">
      <c r="P1659" s="10"/>
    </row>
    <row r="1660" ht="12.75">
      <c r="P1660" s="10"/>
    </row>
    <row r="1661" ht="12.75">
      <c r="P1661" s="10"/>
    </row>
    <row r="1662" ht="12.75">
      <c r="P1662" s="10"/>
    </row>
    <row r="1663" ht="12.75">
      <c r="P1663" s="10"/>
    </row>
    <row r="1664" ht="12.75">
      <c r="P1664" s="10"/>
    </row>
    <row r="1665" ht="12.75">
      <c r="P1665" s="10"/>
    </row>
    <row r="1666" ht="12.75">
      <c r="P1666" s="10"/>
    </row>
    <row r="1667" ht="12.75">
      <c r="P1667" s="10"/>
    </row>
    <row r="1668" ht="12.75">
      <c r="P1668" s="10"/>
    </row>
    <row r="1669" ht="12.75">
      <c r="P1669" s="10"/>
    </row>
    <row r="1670" ht="12.75">
      <c r="P1670" s="10"/>
    </row>
    <row r="1671" ht="12.75">
      <c r="P1671" s="10"/>
    </row>
    <row r="1672" ht="12.75">
      <c r="P1672" s="10"/>
    </row>
    <row r="1673" ht="12.75">
      <c r="P1673" s="10"/>
    </row>
    <row r="1674" ht="12.75">
      <c r="P1674" s="10"/>
    </row>
    <row r="1675" ht="12.75">
      <c r="P1675" s="10"/>
    </row>
    <row r="1676" ht="12.75">
      <c r="P1676" s="10"/>
    </row>
    <row r="1677" ht="12.75">
      <c r="P1677" s="10"/>
    </row>
    <row r="1678" ht="12.75">
      <c r="P1678" s="10"/>
    </row>
    <row r="1679" ht="12.75">
      <c r="P1679" s="10"/>
    </row>
    <row r="1680" ht="12.75">
      <c r="P1680" s="10"/>
    </row>
    <row r="1681" ht="12.75">
      <c r="P1681" s="10"/>
    </row>
    <row r="1682" ht="12.75">
      <c r="P1682" s="10"/>
    </row>
    <row r="1683" ht="12.75">
      <c r="P1683" s="10"/>
    </row>
    <row r="1684" ht="12.75">
      <c r="P1684" s="10"/>
    </row>
    <row r="1685" ht="12.75">
      <c r="P1685" s="10"/>
    </row>
    <row r="1686" ht="12.75">
      <c r="P1686" s="10"/>
    </row>
    <row r="1687" ht="12.75">
      <c r="P1687" s="10"/>
    </row>
    <row r="1688" ht="12.75">
      <c r="P1688" s="10"/>
    </row>
    <row r="1689" ht="12.75">
      <c r="P1689" s="10"/>
    </row>
    <row r="1690" ht="12.75">
      <c r="P1690" s="10"/>
    </row>
    <row r="1691" ht="12.75">
      <c r="P1691" s="10"/>
    </row>
    <row r="1692" ht="12.75">
      <c r="P1692" s="10"/>
    </row>
    <row r="1693" ht="12.75">
      <c r="P1693" s="10"/>
    </row>
    <row r="1694" ht="12.75">
      <c r="P1694" s="10"/>
    </row>
    <row r="1695" ht="12.75">
      <c r="P1695" s="10"/>
    </row>
    <row r="1696" ht="12.75">
      <c r="P1696" s="10"/>
    </row>
    <row r="1697" ht="12.75">
      <c r="P1697" s="10"/>
    </row>
    <row r="1698" ht="12.75">
      <c r="P1698" s="10"/>
    </row>
    <row r="1699" ht="12.75">
      <c r="P1699" s="10"/>
    </row>
    <row r="1700" ht="12.75">
      <c r="P1700" s="10"/>
    </row>
    <row r="1701" ht="12.75">
      <c r="P1701" s="10"/>
    </row>
    <row r="1702" ht="12.75">
      <c r="P1702" s="10"/>
    </row>
    <row r="1703" ht="12.75">
      <c r="P1703" s="10"/>
    </row>
    <row r="1704" ht="12.75">
      <c r="P1704" s="10"/>
    </row>
    <row r="1705" ht="12.75">
      <c r="P1705" s="10"/>
    </row>
    <row r="1706" ht="12.75">
      <c r="P1706" s="10"/>
    </row>
    <row r="1707" ht="12.75">
      <c r="P1707" s="10"/>
    </row>
    <row r="1708" ht="12.75">
      <c r="P1708" s="10"/>
    </row>
    <row r="1709" ht="12.75">
      <c r="P1709" s="10"/>
    </row>
    <row r="1710" ht="12.75">
      <c r="P1710" s="10"/>
    </row>
    <row r="1711" ht="12.75">
      <c r="P1711" s="10"/>
    </row>
    <row r="1712" ht="12.75">
      <c r="P1712" s="10"/>
    </row>
    <row r="1713" ht="12.75">
      <c r="P1713" s="10"/>
    </row>
    <row r="1714" ht="12.75">
      <c r="P1714" s="10"/>
    </row>
    <row r="1715" ht="12.75">
      <c r="P1715" s="10"/>
    </row>
    <row r="1716" ht="12.75">
      <c r="P1716" s="10"/>
    </row>
    <row r="1717" ht="12.75">
      <c r="P1717" s="10"/>
    </row>
    <row r="1718" ht="12.75">
      <c r="P1718" s="10"/>
    </row>
    <row r="1719" ht="12.75">
      <c r="P1719" s="10"/>
    </row>
    <row r="1720" ht="12.75">
      <c r="P1720" s="10"/>
    </row>
    <row r="1721" ht="12.75">
      <c r="P1721" s="10"/>
    </row>
    <row r="1722" ht="12.75">
      <c r="P1722" s="10"/>
    </row>
    <row r="1723" ht="12.75">
      <c r="P1723" s="10"/>
    </row>
    <row r="1724" ht="12.75">
      <c r="P1724" s="10"/>
    </row>
    <row r="1725" ht="12.75">
      <c r="P1725" s="10"/>
    </row>
    <row r="1726" ht="12.75">
      <c r="P1726" s="10"/>
    </row>
    <row r="1727" ht="12.75">
      <c r="P1727" s="10"/>
    </row>
    <row r="1728" ht="12.75">
      <c r="P1728" s="10"/>
    </row>
    <row r="1729" ht="12.75">
      <c r="P1729" s="10"/>
    </row>
    <row r="1730" ht="12.75">
      <c r="P1730" s="10"/>
    </row>
    <row r="1731" ht="12.75">
      <c r="P1731" s="10"/>
    </row>
    <row r="1732" ht="12.75">
      <c r="P1732" s="10"/>
    </row>
    <row r="1733" ht="12.75">
      <c r="P1733" s="10"/>
    </row>
    <row r="1734" ht="12.75">
      <c r="P1734" s="10"/>
    </row>
    <row r="1735" ht="12.75">
      <c r="P1735" s="10"/>
    </row>
    <row r="1736" ht="12.75">
      <c r="P1736" s="10"/>
    </row>
    <row r="1737" ht="12.75">
      <c r="P1737" s="10"/>
    </row>
    <row r="1738" ht="12.75">
      <c r="P1738" s="10"/>
    </row>
    <row r="1739" ht="12.75">
      <c r="P1739" s="10"/>
    </row>
    <row r="1740" ht="12.75">
      <c r="P1740" s="10"/>
    </row>
    <row r="1741" ht="12.75">
      <c r="P1741" s="10"/>
    </row>
    <row r="1742" ht="12.75">
      <c r="P1742" s="10"/>
    </row>
    <row r="1743" ht="12.75">
      <c r="P1743" s="10"/>
    </row>
    <row r="1744" ht="12.75">
      <c r="P1744" s="10"/>
    </row>
    <row r="1745" ht="12.75">
      <c r="P1745" s="10"/>
    </row>
    <row r="1746" ht="12.75">
      <c r="P1746" s="10"/>
    </row>
    <row r="1747" ht="12.75">
      <c r="P1747" s="10"/>
    </row>
    <row r="1748" ht="12.75">
      <c r="P1748" s="10"/>
    </row>
    <row r="1749" ht="12.75">
      <c r="P1749" s="10"/>
    </row>
    <row r="1750" ht="12.75">
      <c r="P1750" s="10"/>
    </row>
    <row r="1751" ht="12.75">
      <c r="P1751" s="10"/>
    </row>
    <row r="1752" ht="12.75">
      <c r="P1752" s="10"/>
    </row>
    <row r="1753" ht="12.75">
      <c r="P1753" s="10"/>
    </row>
    <row r="1754" ht="12.75">
      <c r="P1754" s="10"/>
    </row>
    <row r="1755" ht="12.75">
      <c r="P1755" s="10"/>
    </row>
    <row r="1756" ht="12.75">
      <c r="P1756" s="10"/>
    </row>
    <row r="1757" ht="12.75">
      <c r="P1757" s="10"/>
    </row>
    <row r="1758" ht="12.75">
      <c r="P1758" s="10"/>
    </row>
    <row r="1759" ht="12.75">
      <c r="P1759" s="10"/>
    </row>
    <row r="1760" ht="12.75">
      <c r="P1760" s="10"/>
    </row>
    <row r="1761" ht="12.75">
      <c r="P1761" s="10"/>
    </row>
    <row r="1762" ht="12.75">
      <c r="P1762" s="10"/>
    </row>
    <row r="1763" ht="12.75">
      <c r="P1763" s="10"/>
    </row>
    <row r="1764" ht="12.75">
      <c r="P1764" s="10"/>
    </row>
    <row r="1765" ht="12.75">
      <c r="P1765" s="10"/>
    </row>
    <row r="1766" ht="12.75">
      <c r="P1766" s="10"/>
    </row>
    <row r="1767" ht="12.75">
      <c r="P1767" s="10"/>
    </row>
    <row r="1768" ht="12.75">
      <c r="P1768" s="10"/>
    </row>
    <row r="1769" ht="12.75">
      <c r="P1769" s="10"/>
    </row>
    <row r="1770" ht="12.75">
      <c r="P1770" s="10"/>
    </row>
    <row r="1771" ht="12.75">
      <c r="P1771" s="10"/>
    </row>
    <row r="1772" ht="12.75">
      <c r="P1772" s="10"/>
    </row>
    <row r="1773" ht="12.75">
      <c r="P1773" s="10"/>
    </row>
    <row r="1774" ht="12.75">
      <c r="P1774" s="10"/>
    </row>
    <row r="1775" ht="12.75">
      <c r="P1775" s="10"/>
    </row>
    <row r="1776" ht="12.75">
      <c r="P1776" s="10"/>
    </row>
    <row r="1777" ht="12.75">
      <c r="P1777" s="10"/>
    </row>
    <row r="1778" ht="12.75">
      <c r="P1778" s="10"/>
    </row>
    <row r="1779" ht="12.75">
      <c r="P1779" s="10"/>
    </row>
    <row r="1780" ht="12.75">
      <c r="P1780" s="10"/>
    </row>
    <row r="1781" ht="12.75">
      <c r="P1781" s="10"/>
    </row>
    <row r="1782" ht="12.75">
      <c r="P1782" s="10"/>
    </row>
    <row r="1783" ht="12.75">
      <c r="P1783" s="10"/>
    </row>
    <row r="1784" ht="12.75">
      <c r="P1784" s="10"/>
    </row>
    <row r="1785" ht="12.75">
      <c r="P1785" s="10"/>
    </row>
    <row r="1786" ht="12.75">
      <c r="P1786" s="10"/>
    </row>
    <row r="1787" ht="12.75">
      <c r="P1787" s="10"/>
    </row>
    <row r="1788" ht="12.75">
      <c r="P1788" s="10"/>
    </row>
    <row r="1789" ht="12.75">
      <c r="P1789" s="10"/>
    </row>
    <row r="1790" ht="12.75">
      <c r="P1790" s="10"/>
    </row>
    <row r="1791" ht="12.75">
      <c r="P1791" s="10"/>
    </row>
    <row r="1792" ht="12.75">
      <c r="P1792" s="10"/>
    </row>
    <row r="1793" ht="12.75">
      <c r="P1793" s="10"/>
    </row>
    <row r="1794" ht="12.75">
      <c r="P1794" s="10"/>
    </row>
    <row r="1795" ht="12.75">
      <c r="P1795" s="10"/>
    </row>
    <row r="1796" ht="12.75">
      <c r="P1796" s="10"/>
    </row>
    <row r="1797" ht="12.75">
      <c r="P1797" s="10"/>
    </row>
    <row r="1798" ht="12.75">
      <c r="P1798" s="10"/>
    </row>
    <row r="1799" ht="12.75">
      <c r="P1799" s="10"/>
    </row>
    <row r="1800" ht="12.75">
      <c r="P1800" s="10"/>
    </row>
    <row r="1801" ht="12.75">
      <c r="P1801" s="10"/>
    </row>
    <row r="1802" ht="12.75">
      <c r="P1802" s="10"/>
    </row>
    <row r="1803" ht="12.75">
      <c r="P1803" s="10"/>
    </row>
    <row r="1804" ht="12.75">
      <c r="P1804" s="10"/>
    </row>
    <row r="1805" ht="12.75">
      <c r="P1805" s="10"/>
    </row>
    <row r="1806" ht="12.75">
      <c r="P1806" s="10"/>
    </row>
    <row r="1807" ht="12.75">
      <c r="P1807" s="10"/>
    </row>
    <row r="1808" ht="12.75">
      <c r="P1808" s="10"/>
    </row>
    <row r="1809" ht="12.75">
      <c r="P1809" s="10"/>
    </row>
    <row r="1810" ht="12.75">
      <c r="P1810" s="10"/>
    </row>
    <row r="1811" ht="12.75">
      <c r="P1811" s="10"/>
    </row>
    <row r="1812" ht="12.75">
      <c r="P1812" s="10"/>
    </row>
    <row r="1813" ht="12.75">
      <c r="P1813" s="10"/>
    </row>
    <row r="1814" ht="12.75">
      <c r="P1814" s="10"/>
    </row>
    <row r="1815" ht="12.75">
      <c r="P1815" s="10"/>
    </row>
    <row r="1816" ht="12.75">
      <c r="P1816" s="10"/>
    </row>
    <row r="1817" ht="12.75">
      <c r="P1817" s="10"/>
    </row>
    <row r="1818" ht="12.75">
      <c r="P1818" s="10"/>
    </row>
    <row r="1819" ht="12.75">
      <c r="P1819" s="10"/>
    </row>
    <row r="1820" ht="12.75">
      <c r="P1820" s="10"/>
    </row>
    <row r="1821" ht="12.75">
      <c r="P1821" s="10"/>
    </row>
    <row r="1822" ht="12.75">
      <c r="P1822" s="10"/>
    </row>
    <row r="1823" ht="12.75">
      <c r="P1823" s="10"/>
    </row>
    <row r="1824" ht="12.75">
      <c r="P1824" s="10"/>
    </row>
    <row r="1825" ht="12.75">
      <c r="P1825" s="10"/>
    </row>
    <row r="1826" ht="12.75">
      <c r="P1826" s="10"/>
    </row>
    <row r="1827" ht="12.75">
      <c r="P1827" s="10"/>
    </row>
    <row r="1828" ht="12.75">
      <c r="P1828" s="10"/>
    </row>
    <row r="1829" ht="12.75">
      <c r="P1829" s="10"/>
    </row>
    <row r="1830" ht="12.75">
      <c r="P1830" s="10"/>
    </row>
    <row r="1831" ht="12.75">
      <c r="P1831" s="10"/>
    </row>
    <row r="1832" ht="12.75">
      <c r="P1832" s="10"/>
    </row>
    <row r="1833" ht="12.75">
      <c r="P1833" s="10"/>
    </row>
    <row r="1834" ht="12.75">
      <c r="P1834" s="10"/>
    </row>
    <row r="1835" ht="12.75">
      <c r="P1835" s="10"/>
    </row>
    <row r="1836" ht="12.75">
      <c r="P1836" s="10"/>
    </row>
    <row r="1837" ht="12.75">
      <c r="P1837" s="10"/>
    </row>
    <row r="1838" ht="12.75">
      <c r="P1838" s="10"/>
    </row>
    <row r="1839" ht="12.75">
      <c r="P1839" s="10"/>
    </row>
    <row r="1840" ht="12.75">
      <c r="P1840" s="10"/>
    </row>
    <row r="1841" ht="12.75">
      <c r="P1841" s="10"/>
    </row>
    <row r="1842" ht="12.75">
      <c r="P1842" s="10"/>
    </row>
    <row r="1843" ht="12.75">
      <c r="P1843" s="10"/>
    </row>
    <row r="1844" ht="12.75">
      <c r="P1844" s="10"/>
    </row>
    <row r="1845" ht="12.75">
      <c r="P1845" s="10"/>
    </row>
    <row r="1846" ht="12.75">
      <c r="P1846" s="10"/>
    </row>
    <row r="1847" ht="12.75">
      <c r="P1847" s="10"/>
    </row>
    <row r="1848" ht="12.75">
      <c r="P1848" s="10"/>
    </row>
    <row r="1849" ht="12.75">
      <c r="P1849" s="10"/>
    </row>
    <row r="1850" ht="12.75">
      <c r="P1850" s="10"/>
    </row>
    <row r="1851" ht="12.75">
      <c r="P1851" s="10"/>
    </row>
    <row r="1852" ht="12.75">
      <c r="P1852" s="10"/>
    </row>
    <row r="1853" ht="12.75">
      <c r="P1853" s="10"/>
    </row>
    <row r="1854" ht="12.75">
      <c r="P1854" s="10"/>
    </row>
    <row r="1855" ht="12.75">
      <c r="P1855" s="10"/>
    </row>
    <row r="1856" ht="12.75">
      <c r="P1856" s="10"/>
    </row>
    <row r="1857" ht="12.75">
      <c r="P1857" s="10"/>
    </row>
    <row r="1858" ht="12.75">
      <c r="P1858" s="10"/>
    </row>
    <row r="1859" ht="12.75">
      <c r="P1859" s="10"/>
    </row>
    <row r="1860" ht="12.75">
      <c r="P1860" s="10"/>
    </row>
    <row r="1861" ht="12.75">
      <c r="P1861" s="10"/>
    </row>
    <row r="1862" ht="12.75">
      <c r="P1862" s="10"/>
    </row>
    <row r="1863" ht="12.75">
      <c r="P1863" s="10"/>
    </row>
    <row r="1864" ht="12.75">
      <c r="P1864" s="10"/>
    </row>
    <row r="1865" ht="12.75">
      <c r="P1865" s="10"/>
    </row>
    <row r="1866" ht="12.75">
      <c r="P1866" s="10"/>
    </row>
    <row r="1867" ht="12.75">
      <c r="P1867" s="10"/>
    </row>
    <row r="1868" ht="12.75">
      <c r="P1868" s="10"/>
    </row>
    <row r="1869" ht="12.75">
      <c r="P1869" s="10"/>
    </row>
    <row r="1870" ht="12.75">
      <c r="P1870" s="10"/>
    </row>
  </sheetData>
  <sheetProtection/>
  <mergeCells count="13">
    <mergeCell ref="J116:M116"/>
    <mergeCell ref="G114:M114"/>
    <mergeCell ref="N110:O110"/>
    <mergeCell ref="J115:M115"/>
    <mergeCell ref="P5:P6"/>
    <mergeCell ref="A5:B6"/>
    <mergeCell ref="O5:O6"/>
    <mergeCell ref="A109:B109"/>
    <mergeCell ref="M5:M6"/>
    <mergeCell ref="N5:N6"/>
    <mergeCell ref="A2:P2"/>
    <mergeCell ref="A3:P3"/>
    <mergeCell ref="L1:O1"/>
  </mergeCells>
  <printOptions horizontalCentered="1" verticalCentered="1"/>
  <pageMargins left="0.3937007874015748" right="0.3937007874015748" top="0.7874015748031497" bottom="0.984251968503937" header="0.3937007874015748" footer="0.5118110236220472"/>
  <pageSetup horizontalDpi="300" verticalDpi="300" orientation="landscape" paperSize="9" r:id="rId1"/>
  <headerFooter alignWithMargins="0">
    <oddHeader>&amp;RANRINFO 12-17 du 20 avril 2012 annexe 01   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Contribution financière La Poste</dc:subject>
  <dc:creator>Souchu</dc:creator>
  <cp:keywords/>
  <dc:description/>
  <cp:lastModifiedBy>Bocal</cp:lastModifiedBy>
  <cp:lastPrinted>2012-04-20T08:28:52Z</cp:lastPrinted>
  <dcterms:created xsi:type="dcterms:W3CDTF">2008-05-14T18:45:05Z</dcterms:created>
  <dcterms:modified xsi:type="dcterms:W3CDTF">2012-04-23T12:28:21Z</dcterms:modified>
  <cp:category/>
  <cp:version/>
  <cp:contentType/>
  <cp:contentStatus/>
</cp:coreProperties>
</file>